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awa\Downloads\"/>
    </mc:Choice>
  </mc:AlternateContent>
  <xr:revisionPtr revIDLastSave="0" documentId="13_ncr:1_{6EECAC2F-97E5-4579-A308-CF1E4D5B953D}" xr6:coauthVersionLast="36" xr6:coauthVersionMax="36" xr10:uidLastSave="{00000000-0000-0000-0000-000000000000}"/>
  <bookViews>
    <workbookView xWindow="0" yWindow="0" windowWidth="14610" windowHeight="7050" xr2:uid="{00000000-000D-0000-FFFF-FFFF00000000}"/>
  </bookViews>
  <sheets>
    <sheet name="Miseq   " sheetId="13" r:id="rId1"/>
  </sheets>
  <definedNames>
    <definedName name="_xlnm.Print_Area" localSheetId="0">'Miseq   '!$A$1:$AD$88</definedName>
  </definedNames>
  <calcPr calcId="191029"/>
</workbook>
</file>

<file path=xl/calcChain.xml><?xml version="1.0" encoding="utf-8"?>
<calcChain xmlns="http://schemas.openxmlformats.org/spreadsheetml/2006/main">
  <c r="AA69" i="13" l="1"/>
  <c r="AA67" i="13"/>
  <c r="AA55" i="13"/>
  <c r="AA39" i="13"/>
  <c r="AA41" i="13"/>
  <c r="AA43" i="13"/>
  <c r="AA45" i="13"/>
  <c r="AA47" i="13"/>
  <c r="AA37" i="13"/>
  <c r="AA29" i="13"/>
  <c r="AA31" i="13" l="1"/>
  <c r="X76" i="13" l="1"/>
  <c r="J87" i="13"/>
  <c r="J85" i="13"/>
  <c r="J83" i="13"/>
  <c r="AA71" i="13" l="1"/>
  <c r="L78" i="13" l="1"/>
</calcChain>
</file>

<file path=xl/sharedStrings.xml><?xml version="1.0" encoding="utf-8"?>
<sst xmlns="http://schemas.openxmlformats.org/spreadsheetml/2006/main" count="102" uniqueCount="83">
  <si>
    <t>基本情報</t>
    <rPh sb="0" eb="2">
      <t>キホン</t>
    </rPh>
    <rPh sb="2" eb="4">
      <t>ジョウホウ</t>
    </rPh>
    <phoneticPr fontId="1"/>
  </si>
  <si>
    <t>e-mail：</t>
  </si>
  <si>
    <t>ﾊﾞｲｵｱﾅﾗｲｻﾞｰ</t>
    <phoneticPr fontId="1"/>
  </si>
  <si>
    <t>Small RNA</t>
    <phoneticPr fontId="1"/>
  </si>
  <si>
    <t>実施日</t>
    <rPh sb="0" eb="3">
      <t>ジッシビ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</si>
  <si>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</si>
  <si>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</si>
  <si>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使用時間</t>
    <rPh sb="0" eb="2">
      <t>シヨウ</t>
    </rPh>
    <rPh sb="2" eb="4">
      <t>ジカン</t>
    </rPh>
    <phoneticPr fontId="1"/>
  </si>
  <si>
    <t>月/日</t>
    <rPh sb="0" eb="1">
      <t>ツキ</t>
    </rPh>
    <rPh sb="2" eb="3">
      <t>ヒ</t>
    </rPh>
    <phoneticPr fontId="1"/>
  </si>
  <si>
    <t>　</t>
    <phoneticPr fontId="1"/>
  </si>
  <si>
    <t>（所属）</t>
    <rPh sb="1" eb="3">
      <t>ショゾク</t>
    </rPh>
    <phoneticPr fontId="1"/>
  </si>
  <si>
    <t>（研究室名）</t>
    <rPh sb="1" eb="4">
      <t>ケンキュウシツ</t>
    </rPh>
    <rPh sb="4" eb="5">
      <t>メイ</t>
    </rPh>
    <phoneticPr fontId="1"/>
  </si>
  <si>
    <t>（実験担当者氏名）</t>
    <rPh sb="1" eb="3">
      <t>ジッケン</t>
    </rPh>
    <rPh sb="3" eb="6">
      <t>タントウシャ</t>
    </rPh>
    <rPh sb="6" eb="8">
      <t>シメイ</t>
    </rPh>
    <phoneticPr fontId="1"/>
  </si>
  <si>
    <t>e-mail：</t>
    <phoneticPr fontId="1"/>
  </si>
  <si>
    <t>内線：</t>
    <rPh sb="0" eb="2">
      <t>ナイセン</t>
    </rPh>
    <phoneticPr fontId="1"/>
  </si>
  <si>
    <t>（経理責任者氏名）</t>
    <rPh sb="1" eb="3">
      <t>ケイリ</t>
    </rPh>
    <rPh sb="3" eb="6">
      <t>セキニンシャ</t>
    </rPh>
    <rPh sb="6" eb="8">
      <t>シメイ</t>
    </rPh>
    <phoneticPr fontId="1"/>
  </si>
  <si>
    <t>円</t>
    <rPh sb="0" eb="1">
      <t>エン</t>
    </rPh>
    <phoneticPr fontId="1"/>
  </si>
  <si>
    <t>合　計</t>
    <rPh sb="0" eb="1">
      <t>ア</t>
    </rPh>
    <rPh sb="2" eb="3">
      <t>ケイ</t>
    </rPh>
    <phoneticPr fontId="1"/>
  </si>
  <si>
    <t>基本料金</t>
    <rPh sb="0" eb="2">
      <t>キホン</t>
    </rPh>
    <rPh sb="2" eb="4">
      <t>リョウキン</t>
    </rPh>
    <phoneticPr fontId="1"/>
  </si>
  <si>
    <t>月分請求額</t>
    <rPh sb="0" eb="2">
      <t>ガツブン</t>
    </rPh>
    <rPh sb="2" eb="4">
      <t>セイキュウ</t>
    </rPh>
    <rPh sb="4" eb="5">
      <t>ガク</t>
    </rPh>
    <phoneticPr fontId="1"/>
  </si>
  <si>
    <t>機器名</t>
    <rPh sb="0" eb="2">
      <t>キキ</t>
    </rPh>
    <rPh sb="2" eb="3">
      <t>メイ</t>
    </rPh>
    <phoneticPr fontId="1"/>
  </si>
  <si>
    <t>見積書</t>
    <rPh sb="0" eb="3">
      <t>ミツモリショ</t>
    </rPh>
    <phoneticPr fontId="1"/>
  </si>
  <si>
    <t>使用明細書</t>
    <rPh sb="0" eb="2">
      <t>シヨウ</t>
    </rPh>
    <rPh sb="2" eb="5">
      <t>メイサイショ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</si>
  <si>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</si>
  <si>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</si>
  <si>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見積日：</t>
    <rPh sb="0" eb="2">
      <t>ミツ</t>
    </rPh>
    <rPh sb="2" eb="3">
      <t>ヒ</t>
    </rPh>
    <phoneticPr fontId="1"/>
  </si>
  <si>
    <t>サンプル情報</t>
    <rPh sb="4" eb="6">
      <t>ジョウホウ</t>
    </rPh>
    <phoneticPr fontId="1"/>
  </si>
  <si>
    <t>申込日：</t>
    <rPh sb="0" eb="2">
      <t>モウシコミ</t>
    </rPh>
    <rPh sb="2" eb="3">
      <t>ビ</t>
    </rPh>
    <phoneticPr fontId="1"/>
  </si>
  <si>
    <t>RNA6000nano</t>
    <phoneticPr fontId="1"/>
  </si>
  <si>
    <t>HighSensitibityDNA</t>
    <phoneticPr fontId="1"/>
  </si>
  <si>
    <t>DNA 1000</t>
    <phoneticPr fontId="1"/>
  </si>
  <si>
    <t>RNA pico</t>
    <phoneticPr fontId="1"/>
  </si>
  <si>
    <t>リアルアイムPCR</t>
    <phoneticPr fontId="1"/>
  </si>
  <si>
    <t>請求日：</t>
    <rPh sb="0" eb="2">
      <t>セイキュウ</t>
    </rPh>
    <rPh sb="2" eb="3">
      <t>ビ</t>
    </rPh>
    <phoneticPr fontId="1"/>
  </si>
  <si>
    <t>サンプル名</t>
    <rPh sb="4" eb="5">
      <t>メイ</t>
    </rPh>
    <phoneticPr fontId="1"/>
  </si>
  <si>
    <t>index 1</t>
    <phoneticPr fontId="1"/>
  </si>
  <si>
    <t>index2</t>
    <phoneticPr fontId="1"/>
  </si>
  <si>
    <t>月/日　00：00</t>
    <rPh sb="0" eb="1">
      <t>ツキ</t>
    </rPh>
    <rPh sb="2" eb="3">
      <t>ニチ</t>
    </rPh>
    <phoneticPr fontId="1"/>
  </si>
  <si>
    <t>Qubit</t>
    <phoneticPr fontId="1"/>
  </si>
  <si>
    <t>2ｘKAPA HiFi Mix</t>
  </si>
  <si>
    <t>index</t>
    <phoneticPr fontId="1"/>
  </si>
  <si>
    <t>ﾊﾞｲｵｱﾅﾗｲｻﾞｰ</t>
    <phoneticPr fontId="1"/>
  </si>
  <si>
    <t>ﾘｱﾙﾀｲﾑＰＣＲ</t>
    <phoneticPr fontId="1"/>
  </si>
  <si>
    <t>ﾘｱﾙﾀｲﾑＰＣＲ</t>
    <phoneticPr fontId="1"/>
  </si>
  <si>
    <t>Qubit</t>
    <phoneticPr fontId="1"/>
  </si>
  <si>
    <t>ライブラリー作製基本料</t>
    <rPh sb="6" eb="8">
      <t>サクセイ</t>
    </rPh>
    <rPh sb="8" eb="11">
      <t>キホンリョウ</t>
    </rPh>
    <phoneticPr fontId="1"/>
  </si>
  <si>
    <t>オプション</t>
    <phoneticPr fontId="1"/>
  </si>
  <si>
    <t>QC</t>
    <phoneticPr fontId="1"/>
  </si>
  <si>
    <t>PhiX</t>
    <phoneticPr fontId="1"/>
  </si>
  <si>
    <t>ライブラリ作製消耗品費(tip及びtube等)</t>
    <rPh sb="5" eb="7">
      <t>サクセイ</t>
    </rPh>
    <rPh sb="21" eb="22">
      <t>ナド</t>
    </rPh>
    <phoneticPr fontId="1"/>
  </si>
  <si>
    <t>QC実施日</t>
    <rPh sb="2" eb="5">
      <t>ジッシビ</t>
    </rPh>
    <phoneticPr fontId="1"/>
  </si>
  <si>
    <t>※サンプル数が多い場合は余白欄もしくは別シートで提出ください。</t>
    <rPh sb="5" eb="6">
      <t>スウ</t>
    </rPh>
    <rPh sb="7" eb="8">
      <t>オオ</t>
    </rPh>
    <rPh sb="9" eb="11">
      <t>バアイ</t>
    </rPh>
    <rPh sb="12" eb="15">
      <t>ヨハクラン</t>
    </rPh>
    <rPh sb="19" eb="20">
      <t>ベツ</t>
    </rPh>
    <rPh sb="24" eb="26">
      <t>テイシュツ</t>
    </rPh>
    <phoneticPr fontId="1"/>
  </si>
  <si>
    <t>※QC料金は各機器で課金処理いたします。</t>
    <rPh sb="3" eb="5">
      <t>リョウキン</t>
    </rPh>
    <rPh sb="6" eb="9">
      <t>カクキキ</t>
    </rPh>
    <rPh sb="10" eb="12">
      <t>カキン</t>
    </rPh>
    <rPh sb="12" eb="14">
      <t>ショリ</t>
    </rPh>
    <phoneticPr fontId="1"/>
  </si>
  <si>
    <t>機器使用料</t>
    <rPh sb="0" eb="5">
      <t>キキシヨウリョウ</t>
    </rPh>
    <phoneticPr fontId="1"/>
  </si>
  <si>
    <t>数量</t>
    <rPh sb="0" eb="2">
      <t>スウリョウ</t>
    </rPh>
    <phoneticPr fontId="1"/>
  </si>
  <si>
    <t>リアルタイムPCR</t>
    <phoneticPr fontId="1"/>
  </si>
  <si>
    <t>内容</t>
    <rPh sb="0" eb="2">
      <t>ナイヨウ</t>
    </rPh>
    <phoneticPr fontId="1"/>
  </si>
  <si>
    <t>Qubit</t>
    <phoneticPr fontId="1"/>
  </si>
  <si>
    <t>※QC料金は含まれません。</t>
    <rPh sb="3" eb="5">
      <t>リョウキン</t>
    </rPh>
    <rPh sb="6" eb="7">
      <t>フク</t>
    </rPh>
    <phoneticPr fontId="1"/>
  </si>
  <si>
    <t>※請求額は実験状況により見積額より変動する場合があります。</t>
    <rPh sb="1" eb="3">
      <t>セイキュウ</t>
    </rPh>
    <rPh sb="3" eb="4">
      <t>ガク</t>
    </rPh>
    <rPh sb="5" eb="7">
      <t>ジッケン</t>
    </rPh>
    <rPh sb="7" eb="9">
      <t>ジョウキョウ</t>
    </rPh>
    <rPh sb="12" eb="14">
      <t>ミツモリ</t>
    </rPh>
    <rPh sb="14" eb="15">
      <t>ガク</t>
    </rPh>
    <rPh sb="17" eb="19">
      <t>ヘンドウ</t>
    </rPh>
    <rPh sb="21" eb="23">
      <t>バアイ</t>
    </rPh>
    <phoneticPr fontId="1"/>
  </si>
  <si>
    <t>次世代ｼｰｸｴﾝｻｰ MiSeq 研究支援申込書</t>
    <rPh sb="0" eb="3">
      <t>ジセダイ</t>
    </rPh>
    <rPh sb="17" eb="19">
      <t>ケンキュウ</t>
    </rPh>
    <rPh sb="19" eb="21">
      <t>シエン</t>
    </rPh>
    <rPh sb="21" eb="24">
      <t>モウシコミショ</t>
    </rPh>
    <phoneticPr fontId="1"/>
  </si>
  <si>
    <t>生物種</t>
    <rPh sb="0" eb="3">
      <t>セイブツシュ</t>
    </rPh>
    <phoneticPr fontId="1"/>
  </si>
  <si>
    <t>ライブラリ調整試薬</t>
    <rPh sb="5" eb="7">
      <t>チョウセイ</t>
    </rPh>
    <rPh sb="7" eb="9">
      <t>シヤク</t>
    </rPh>
    <phoneticPr fontId="1"/>
  </si>
  <si>
    <t>＊以下担当者記入欄</t>
    <rPh sb="1" eb="3">
      <t>イカ</t>
    </rPh>
    <rPh sb="3" eb="6">
      <t>タントウシャ</t>
    </rPh>
    <rPh sb="6" eb="8">
      <t>キニュウ</t>
    </rPh>
    <rPh sb="8" eb="9">
      <t>ラン</t>
    </rPh>
    <phoneticPr fontId="1"/>
  </si>
  <si>
    <t>Miseq 機器使用料</t>
    <rPh sb="6" eb="11">
      <t>キキシヨウリョウ</t>
    </rPh>
    <phoneticPr fontId="1"/>
  </si>
  <si>
    <t>内容</t>
    <rPh sb="0" eb="2">
      <t>ナイヨウ</t>
    </rPh>
    <phoneticPr fontId="1"/>
  </si>
  <si>
    <t>ラン数</t>
    <rPh sb="2" eb="3">
      <t>スウ</t>
    </rPh>
    <phoneticPr fontId="1"/>
  </si>
  <si>
    <t>円/ラン</t>
    <rPh sb="0" eb="1">
      <t>エン</t>
    </rPh>
    <phoneticPr fontId="1"/>
  </si>
  <si>
    <t>円/日</t>
    <rPh sb="0" eb="1">
      <t>エン</t>
    </rPh>
    <rPh sb="2" eb="3">
      <t>ニチ</t>
    </rPh>
    <phoneticPr fontId="1"/>
  </si>
  <si>
    <t>円/μl</t>
    <rPh sb="0" eb="1">
      <t>エン</t>
    </rPh>
    <phoneticPr fontId="1"/>
  </si>
  <si>
    <t>円/サンプル</t>
    <rPh sb="0" eb="1">
      <t>エン</t>
    </rPh>
    <phoneticPr fontId="1"/>
  </si>
  <si>
    <t>円/1～8サンプル</t>
    <rPh sb="0" eb="1">
      <t>エン</t>
    </rPh>
    <phoneticPr fontId="1"/>
  </si>
  <si>
    <t>利用料</t>
    <rPh sb="0" eb="3">
      <t>リヨウリョウ</t>
    </rPh>
    <phoneticPr fontId="1"/>
  </si>
  <si>
    <t>機器</t>
    <rPh sb="0" eb="2">
      <t>キキ</t>
    </rPh>
    <phoneticPr fontId="1"/>
  </si>
  <si>
    <t>円/チップ
(～12サンプル)</t>
    <rPh sb="0" eb="1">
      <t>エン</t>
    </rPh>
    <phoneticPr fontId="1"/>
  </si>
  <si>
    <t>円/チップ
(～11サンプル)</t>
    <rPh sb="0" eb="1">
      <t>エン</t>
    </rPh>
    <phoneticPr fontId="1"/>
  </si>
  <si>
    <t>円/ラン
(～8サンプル)</t>
    <rPh sb="0" eb="1">
      <t>エン</t>
    </rPh>
    <phoneticPr fontId="1"/>
  </si>
  <si>
    <t>円/ラン</t>
    <rPh sb="0" eb="1">
      <t>エン</t>
    </rPh>
    <phoneticPr fontId="1"/>
  </si>
  <si>
    <t>円/チップ
(チップごとに必須)</t>
    <rPh sb="0" eb="1">
      <t>エン</t>
    </rPh>
    <rPh sb="13" eb="15">
      <t>ヒッス</t>
    </rPh>
    <phoneticPr fontId="1"/>
  </si>
  <si>
    <t>AMPure XP Beads</t>
    <phoneticPr fontId="1"/>
  </si>
  <si>
    <t>サンプル数</t>
    <rPh sb="4" eb="5">
      <t>スウ</t>
    </rPh>
    <phoneticPr fontId="1"/>
  </si>
  <si>
    <t>試薬キット/
サイクル数</t>
    <rPh sb="0" eb="2">
      <t>シヤク</t>
    </rPh>
    <rPh sb="11" eb="12">
      <t>スウ</t>
    </rPh>
    <phoneticPr fontId="1"/>
  </si>
  <si>
    <t>(様式：2023.9改)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</si>
</sst>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h:mm;@"/>
    <numFmt numFmtId="178" formatCode="[h]:mm"/>
    <numFmt numFmtId="179" formatCode="m/d\ h:mm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/>
      <top/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2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>
      <alignment vertical="center"/>
    </xf>
    <xf numFmtId="38" fontId="2" fillId="0" borderId="0" xfId="1" applyFont="1" applyBorder="1" applyAlignment="1">
      <alignment vertical="center"/>
    </xf>
    <xf numFmtId="57" fontId="5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2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38" fontId="5" fillId="0" borderId="0" xfId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57" fontId="5" fillId="0" borderId="0" xfId="0" applyNumberFormat="1" applyFont="1" applyAlignment="1">
      <alignment vertical="center"/>
    </xf>
    <xf numFmtId="0" fontId="4" fillId="0" borderId="36" xfId="0" applyFont="1" applyBorder="1">
      <alignment vertical="center"/>
    </xf>
    <xf numFmtId="0" fontId="2" fillId="0" borderId="35" xfId="0" applyFont="1" applyBorder="1">
      <alignment vertical="center"/>
    </xf>
    <xf numFmtId="0" fontId="5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2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3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5" fillId="0" borderId="39" xfId="0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13" xfId="1" applyFont="1" applyBorder="1" applyAlignment="1">
      <alignment horizontal="right" vertical="center"/>
    </xf>
    <xf numFmtId="38" fontId="5" fillId="0" borderId="30" xfId="1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38" fontId="5" fillId="0" borderId="32" xfId="1" applyFont="1" applyBorder="1" applyAlignment="1">
      <alignment horizontal="right" vertical="center"/>
    </xf>
    <xf numFmtId="38" fontId="5" fillId="0" borderId="28" xfId="1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3" fontId="5" fillId="0" borderId="23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3" fontId="5" fillId="0" borderId="29" xfId="0" applyNumberFormat="1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38" fontId="5" fillId="0" borderId="15" xfId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8" fontId="5" fillId="0" borderId="1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178" fontId="5" fillId="0" borderId="7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38" fontId="5" fillId="0" borderId="21" xfId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/>
    </xf>
    <xf numFmtId="179" fontId="5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38" fontId="5" fillId="0" borderId="19" xfId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left" vertical="center"/>
    </xf>
    <xf numFmtId="3" fontId="5" fillId="0" borderId="22" xfId="0" applyNumberFormat="1" applyFont="1" applyBorder="1" applyAlignment="1">
      <alignment horizontal="left" vertical="center"/>
    </xf>
    <xf numFmtId="3" fontId="5" fillId="0" borderId="13" xfId="0" applyNumberFormat="1" applyFont="1" applyBorder="1" applyAlignment="1">
      <alignment horizontal="left" vertical="center"/>
    </xf>
    <xf numFmtId="3" fontId="5" fillId="0" borderId="14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3" fontId="5" fillId="0" borderId="23" xfId="0" applyNumberFormat="1" applyFont="1" applyBorder="1" applyAlignment="1">
      <alignment horizontal="left" vertical="center" wrapText="1"/>
    </xf>
    <xf numFmtId="0" fontId="4" fillId="0" borderId="4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1"/>
  <sheetViews>
    <sheetView tabSelected="1" zoomScaleNormal="100" workbookViewId="0">
      <selection sqref="A1:B1"/>
    </sheetView>
  </sheetViews>
  <sheetFormatPr defaultColWidth="9" defaultRowHeight="13.5" x14ac:dyDescent="0.15"/>
  <cols>
    <col min="1" max="35" width="3.125" style="1" customWidth="1"/>
    <col min="36" max="36" width="5.25" style="1" customWidth="1"/>
    <col min="37" max="38" width="3.125" style="1" customWidth="1"/>
    <col min="39" max="16384" width="9" style="1"/>
  </cols>
  <sheetData>
    <row r="1" spans="1:32" ht="14.25" customHeight="1" x14ac:dyDescent="0.15">
      <c r="A1" s="174" t="s">
        <v>25</v>
      </c>
      <c r="B1" s="175"/>
      <c r="C1" s="176"/>
      <c r="D1" s="176"/>
      <c r="E1" s="176"/>
      <c r="F1" s="177"/>
      <c r="G1" s="174" t="s">
        <v>27</v>
      </c>
      <c r="H1" s="175"/>
      <c r="I1" s="176"/>
      <c r="J1" s="176"/>
      <c r="K1" s="176"/>
      <c r="L1" s="177"/>
      <c r="M1" s="174" t="s">
        <v>33</v>
      </c>
      <c r="N1" s="175"/>
      <c r="O1" s="176"/>
      <c r="P1" s="176"/>
      <c r="Q1" s="176"/>
      <c r="R1" s="177"/>
      <c r="S1" s="39"/>
      <c r="T1" s="33" t="s">
        <v>21</v>
      </c>
      <c r="U1" s="40"/>
      <c r="V1" s="39"/>
      <c r="W1" s="41" t="s">
        <v>22</v>
      </c>
      <c r="X1" s="38"/>
      <c r="Y1" s="38"/>
      <c r="Z1" s="1" t="s">
        <v>82</v>
      </c>
    </row>
    <row r="2" spans="1:32" ht="18" customHeight="1" x14ac:dyDescent="0.15">
      <c r="H2" s="284" t="s">
        <v>60</v>
      </c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71"/>
      <c r="X2" s="71"/>
      <c r="Y2" s="71"/>
      <c r="Z2" s="38"/>
      <c r="AA2" s="38"/>
      <c r="AB2" s="38"/>
      <c r="AC2" s="44"/>
      <c r="AD2" s="44"/>
      <c r="AE2" s="44"/>
      <c r="AF2" s="44"/>
    </row>
    <row r="4" spans="1:32" ht="9.75" customHeight="1" thickBot="1" x14ac:dyDescent="0.2">
      <c r="A4" s="25" t="s">
        <v>0</v>
      </c>
    </row>
    <row r="5" spans="1:32" ht="9.75" customHeight="1" x14ac:dyDescent="0.15">
      <c r="B5" s="74" t="s">
        <v>10</v>
      </c>
      <c r="C5" s="75"/>
      <c r="D5" s="75"/>
      <c r="E5" s="75"/>
      <c r="F5" s="75"/>
      <c r="G5" s="76" t="s">
        <v>11</v>
      </c>
      <c r="H5" s="76"/>
      <c r="I5" s="75"/>
      <c r="J5" s="75"/>
      <c r="K5" s="75"/>
      <c r="L5" s="77"/>
      <c r="M5" s="84" t="s">
        <v>12</v>
      </c>
      <c r="N5" s="78"/>
      <c r="O5" s="80"/>
      <c r="P5" s="80"/>
      <c r="Q5" s="85"/>
      <c r="R5" s="85"/>
      <c r="S5" s="85"/>
      <c r="T5" s="85"/>
      <c r="U5" s="86"/>
      <c r="V5" s="79" t="s">
        <v>14</v>
      </c>
      <c r="W5" s="80"/>
      <c r="X5" s="85"/>
      <c r="Y5" s="85"/>
      <c r="Z5" s="85"/>
      <c r="AA5" s="85"/>
      <c r="AB5" s="85"/>
      <c r="AC5" s="85"/>
      <c r="AD5" s="281"/>
    </row>
    <row r="6" spans="1:32" ht="9.75" customHeight="1" x14ac:dyDescent="0.15">
      <c r="B6" s="93"/>
      <c r="C6" s="94"/>
      <c r="D6" s="94"/>
      <c r="E6" s="94"/>
      <c r="F6" s="94"/>
      <c r="G6" s="96"/>
      <c r="H6" s="94"/>
      <c r="I6" s="94"/>
      <c r="J6" s="94"/>
      <c r="K6" s="94"/>
      <c r="L6" s="97"/>
      <c r="M6" s="6"/>
      <c r="N6" s="6"/>
      <c r="O6" s="81"/>
      <c r="P6" s="81"/>
      <c r="Q6" s="87"/>
      <c r="R6" s="87"/>
      <c r="S6" s="87"/>
      <c r="T6" s="87"/>
      <c r="U6" s="88"/>
      <c r="V6" s="36" t="s">
        <v>13</v>
      </c>
      <c r="W6" s="81"/>
      <c r="X6" s="87"/>
      <c r="Y6" s="87"/>
      <c r="Z6" s="87"/>
      <c r="AA6" s="87"/>
      <c r="AB6" s="87"/>
      <c r="AC6" s="87"/>
      <c r="AD6" s="224"/>
    </row>
    <row r="7" spans="1:32" ht="9.75" customHeight="1" x14ac:dyDescent="0.15">
      <c r="B7" s="93"/>
      <c r="C7" s="94"/>
      <c r="D7" s="94"/>
      <c r="E7" s="94"/>
      <c r="F7" s="94"/>
      <c r="G7" s="96"/>
      <c r="H7" s="94"/>
      <c r="I7" s="94"/>
      <c r="J7" s="94"/>
      <c r="K7" s="94"/>
      <c r="L7" s="97"/>
      <c r="M7" s="24" t="s">
        <v>15</v>
      </c>
      <c r="N7" s="3"/>
      <c r="O7" s="82"/>
      <c r="P7" s="82"/>
      <c r="Q7" s="89"/>
      <c r="R7" s="89"/>
      <c r="S7" s="89"/>
      <c r="T7" s="89"/>
      <c r="U7" s="90"/>
      <c r="V7" s="35" t="s">
        <v>14</v>
      </c>
      <c r="W7" s="82"/>
      <c r="X7" s="89"/>
      <c r="Y7" s="89"/>
      <c r="Z7" s="89"/>
      <c r="AA7" s="89"/>
      <c r="AB7" s="89"/>
      <c r="AC7" s="89"/>
      <c r="AD7" s="282"/>
    </row>
    <row r="8" spans="1:32" ht="9.75" customHeight="1" thickBot="1" x14ac:dyDescent="0.2">
      <c r="B8" s="95"/>
      <c r="C8" s="91"/>
      <c r="D8" s="91"/>
      <c r="E8" s="91"/>
      <c r="F8" s="91"/>
      <c r="G8" s="98"/>
      <c r="H8" s="91"/>
      <c r="I8" s="91"/>
      <c r="J8" s="91"/>
      <c r="K8" s="91"/>
      <c r="L8" s="92"/>
      <c r="M8" s="73"/>
      <c r="N8" s="73"/>
      <c r="O8" s="83"/>
      <c r="P8" s="83"/>
      <c r="Q8" s="91"/>
      <c r="R8" s="91"/>
      <c r="S8" s="91"/>
      <c r="T8" s="91"/>
      <c r="U8" s="92"/>
      <c r="V8" s="72" t="s">
        <v>1</v>
      </c>
      <c r="W8" s="83"/>
      <c r="X8" s="91"/>
      <c r="Y8" s="91"/>
      <c r="Z8" s="91"/>
      <c r="AA8" s="91"/>
      <c r="AB8" s="91"/>
      <c r="AC8" s="91"/>
      <c r="AD8" s="283"/>
    </row>
    <row r="9" spans="1:32" ht="9.75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ht="9.75" customHeight="1" thickBot="1" x14ac:dyDescent="0.2">
      <c r="A10" s="32" t="s">
        <v>26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ht="9.75" customHeight="1" x14ac:dyDescent="0.15">
      <c r="A11" s="9"/>
      <c r="B11" s="225" t="s">
        <v>61</v>
      </c>
      <c r="C11" s="226"/>
      <c r="D11" s="226"/>
      <c r="E11" s="227"/>
      <c r="F11" s="242"/>
      <c r="G11" s="243"/>
      <c r="H11" s="243"/>
      <c r="I11" s="243"/>
      <c r="J11" s="243"/>
      <c r="K11" s="244"/>
      <c r="L11" s="27"/>
      <c r="M11" s="259" t="s">
        <v>34</v>
      </c>
      <c r="N11" s="260"/>
      <c r="O11" s="260"/>
      <c r="P11" s="260"/>
      <c r="Q11" s="260"/>
      <c r="R11" s="261"/>
      <c r="S11" s="262" t="s">
        <v>35</v>
      </c>
      <c r="T11" s="260"/>
      <c r="U11" s="260"/>
      <c r="V11" s="260"/>
      <c r="W11" s="260"/>
      <c r="X11" s="261"/>
      <c r="Y11" s="260" t="s">
        <v>36</v>
      </c>
      <c r="Z11" s="260"/>
      <c r="AA11" s="260"/>
      <c r="AB11" s="260"/>
      <c r="AC11" s="260"/>
      <c r="AD11" s="263"/>
      <c r="AE11" s="30"/>
      <c r="AF11" s="30"/>
    </row>
    <row r="12" spans="1:32" ht="9.75" customHeight="1" x14ac:dyDescent="0.15">
      <c r="A12" s="9"/>
      <c r="B12" s="228"/>
      <c r="C12" s="229"/>
      <c r="D12" s="229"/>
      <c r="E12" s="230"/>
      <c r="F12" s="245"/>
      <c r="G12" s="246"/>
      <c r="H12" s="246"/>
      <c r="I12" s="246"/>
      <c r="J12" s="246"/>
      <c r="K12" s="247"/>
      <c r="L12" s="27"/>
      <c r="M12" s="264"/>
      <c r="N12" s="254"/>
      <c r="O12" s="254"/>
      <c r="P12" s="254"/>
      <c r="Q12" s="254"/>
      <c r="R12" s="265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71"/>
      <c r="AE12" s="30"/>
      <c r="AF12" s="30"/>
    </row>
    <row r="13" spans="1:32" ht="9.75" customHeight="1" x14ac:dyDescent="0.15">
      <c r="A13" s="9"/>
      <c r="B13" s="231"/>
      <c r="C13" s="109"/>
      <c r="D13" s="109"/>
      <c r="E13" s="110"/>
      <c r="F13" s="114"/>
      <c r="G13" s="99"/>
      <c r="H13" s="99"/>
      <c r="I13" s="99"/>
      <c r="J13" s="99"/>
      <c r="K13" s="248"/>
      <c r="L13" s="47"/>
      <c r="M13" s="266"/>
      <c r="N13" s="267"/>
      <c r="O13" s="267"/>
      <c r="P13" s="267"/>
      <c r="Q13" s="267"/>
      <c r="R13" s="268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2"/>
      <c r="AE13" s="9"/>
      <c r="AF13" s="9"/>
    </row>
    <row r="14" spans="1:32" ht="9.75" customHeight="1" x14ac:dyDescent="0.15">
      <c r="A14" s="9"/>
      <c r="B14" s="232" t="s">
        <v>62</v>
      </c>
      <c r="C14" s="106"/>
      <c r="D14" s="106"/>
      <c r="E14" s="178"/>
      <c r="F14" s="111"/>
      <c r="G14" s="112"/>
      <c r="H14" s="112"/>
      <c r="I14" s="112"/>
      <c r="J14" s="112"/>
      <c r="K14" s="249"/>
      <c r="L14" s="70"/>
      <c r="M14" s="273"/>
      <c r="N14" s="274"/>
      <c r="O14" s="274"/>
      <c r="P14" s="274"/>
      <c r="Q14" s="274"/>
      <c r="R14" s="275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2"/>
    </row>
    <row r="15" spans="1:32" ht="9.75" customHeight="1" x14ac:dyDescent="0.15">
      <c r="A15" s="9"/>
      <c r="B15" s="233"/>
      <c r="C15" s="234"/>
      <c r="D15" s="234"/>
      <c r="E15" s="235"/>
      <c r="F15" s="245"/>
      <c r="G15" s="246"/>
      <c r="H15" s="246"/>
      <c r="I15" s="246"/>
      <c r="J15" s="246"/>
      <c r="K15" s="247"/>
      <c r="L15" s="30"/>
      <c r="M15" s="266"/>
      <c r="N15" s="267"/>
      <c r="O15" s="267"/>
      <c r="P15" s="267"/>
      <c r="Q15" s="267"/>
      <c r="R15" s="268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2"/>
    </row>
    <row r="16" spans="1:32" ht="9.75" customHeight="1" x14ac:dyDescent="0.15">
      <c r="A16" s="9"/>
      <c r="B16" s="233"/>
      <c r="C16" s="234"/>
      <c r="D16" s="234"/>
      <c r="E16" s="235"/>
      <c r="F16" s="245"/>
      <c r="G16" s="246"/>
      <c r="H16" s="246"/>
      <c r="I16" s="246"/>
      <c r="J16" s="246"/>
      <c r="K16" s="247"/>
      <c r="L16" s="30"/>
      <c r="M16" s="273"/>
      <c r="N16" s="274"/>
      <c r="O16" s="274"/>
      <c r="P16" s="274"/>
      <c r="Q16" s="274"/>
      <c r="R16" s="275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2"/>
    </row>
    <row r="17" spans="1:39" ht="9.75" customHeight="1" x14ac:dyDescent="0.15">
      <c r="A17" s="9"/>
      <c r="B17" s="236"/>
      <c r="C17" s="237"/>
      <c r="D17" s="237"/>
      <c r="E17" s="238"/>
      <c r="F17" s="114"/>
      <c r="G17" s="99"/>
      <c r="H17" s="99"/>
      <c r="I17" s="99"/>
      <c r="J17" s="99"/>
      <c r="K17" s="248"/>
      <c r="L17" s="30"/>
      <c r="M17" s="266"/>
      <c r="N17" s="267"/>
      <c r="O17" s="267"/>
      <c r="P17" s="267"/>
      <c r="Q17" s="267"/>
      <c r="R17" s="268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2"/>
    </row>
    <row r="18" spans="1:39" ht="9.75" customHeight="1" x14ac:dyDescent="0.15">
      <c r="A18" s="9"/>
      <c r="B18" s="232" t="s">
        <v>80</v>
      </c>
      <c r="C18" s="106"/>
      <c r="D18" s="106"/>
      <c r="E18" s="178"/>
      <c r="F18" s="250"/>
      <c r="G18" s="251"/>
      <c r="H18" s="251"/>
      <c r="I18" s="251"/>
      <c r="J18" s="251"/>
      <c r="K18" s="252"/>
      <c r="L18" s="30"/>
      <c r="M18" s="273"/>
      <c r="N18" s="274"/>
      <c r="O18" s="274"/>
      <c r="P18" s="274"/>
      <c r="Q18" s="274"/>
      <c r="R18" s="275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2"/>
    </row>
    <row r="19" spans="1:39" ht="9.75" customHeight="1" x14ac:dyDescent="0.15">
      <c r="A19" s="9"/>
      <c r="B19" s="233"/>
      <c r="C19" s="234"/>
      <c r="D19" s="234"/>
      <c r="E19" s="235"/>
      <c r="F19" s="253"/>
      <c r="G19" s="254"/>
      <c r="H19" s="254"/>
      <c r="I19" s="254"/>
      <c r="J19" s="254"/>
      <c r="K19" s="255"/>
      <c r="L19" s="30"/>
      <c r="M19" s="266"/>
      <c r="N19" s="267"/>
      <c r="O19" s="267"/>
      <c r="P19" s="267"/>
      <c r="Q19" s="267"/>
      <c r="R19" s="268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2"/>
    </row>
    <row r="20" spans="1:39" ht="9.75" customHeight="1" x14ac:dyDescent="0.15">
      <c r="A20" s="9"/>
      <c r="B20" s="236"/>
      <c r="C20" s="237"/>
      <c r="D20" s="237"/>
      <c r="E20" s="238"/>
      <c r="F20" s="256"/>
      <c r="G20" s="257"/>
      <c r="H20" s="257"/>
      <c r="I20" s="257"/>
      <c r="J20" s="257"/>
      <c r="K20" s="258"/>
      <c r="L20" s="30"/>
      <c r="M20" s="273"/>
      <c r="N20" s="274"/>
      <c r="O20" s="274"/>
      <c r="P20" s="274"/>
      <c r="Q20" s="274"/>
      <c r="R20" s="275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2"/>
    </row>
    <row r="21" spans="1:39" ht="9.75" customHeight="1" x14ac:dyDescent="0.15">
      <c r="A21" s="9"/>
      <c r="B21" s="232" t="s">
        <v>81</v>
      </c>
      <c r="C21" s="106"/>
      <c r="D21" s="106"/>
      <c r="E21" s="178"/>
      <c r="F21" s="250"/>
      <c r="G21" s="251"/>
      <c r="H21" s="251"/>
      <c r="I21" s="251"/>
      <c r="J21" s="251"/>
      <c r="K21" s="252"/>
      <c r="L21" s="30"/>
      <c r="M21" s="266"/>
      <c r="N21" s="267"/>
      <c r="O21" s="267"/>
      <c r="P21" s="267"/>
      <c r="Q21" s="267"/>
      <c r="R21" s="268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2"/>
    </row>
    <row r="22" spans="1:39" ht="9.75" customHeight="1" x14ac:dyDescent="0.15">
      <c r="A22" s="9"/>
      <c r="B22" s="233"/>
      <c r="C22" s="234"/>
      <c r="D22" s="234"/>
      <c r="E22" s="235"/>
      <c r="F22" s="253"/>
      <c r="G22" s="254"/>
      <c r="H22" s="254"/>
      <c r="I22" s="254"/>
      <c r="J22" s="254"/>
      <c r="K22" s="255"/>
      <c r="L22" s="30"/>
      <c r="M22" s="273"/>
      <c r="N22" s="274"/>
      <c r="O22" s="274"/>
      <c r="P22" s="274"/>
      <c r="Q22" s="274"/>
      <c r="R22" s="275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2"/>
    </row>
    <row r="23" spans="1:39" ht="9.75" customHeight="1" thickBot="1" x14ac:dyDescent="0.2">
      <c r="A23" s="9"/>
      <c r="B23" s="239"/>
      <c r="C23" s="240"/>
      <c r="D23" s="240"/>
      <c r="E23" s="241"/>
      <c r="F23" s="291"/>
      <c r="G23" s="277"/>
      <c r="H23" s="277"/>
      <c r="I23" s="277"/>
      <c r="J23" s="277"/>
      <c r="K23" s="292"/>
      <c r="L23" s="30"/>
      <c r="M23" s="276"/>
      <c r="N23" s="277"/>
      <c r="O23" s="277"/>
      <c r="P23" s="277"/>
      <c r="Q23" s="277"/>
      <c r="R23" s="278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80"/>
    </row>
    <row r="24" spans="1:39" ht="9.75" customHeight="1" x14ac:dyDescent="0.15">
      <c r="A24" s="9"/>
      <c r="B24" s="69"/>
      <c r="C24" s="69"/>
      <c r="D24" s="69"/>
      <c r="E24" s="69"/>
      <c r="F24" s="69"/>
      <c r="G24" s="69"/>
      <c r="H24" s="30"/>
      <c r="I24" s="30"/>
      <c r="J24" s="30"/>
      <c r="K24" s="30"/>
      <c r="L24" s="30"/>
      <c r="M24" s="27" t="s">
        <v>51</v>
      </c>
      <c r="N24" s="27"/>
      <c r="O24" s="27"/>
      <c r="P24" s="27"/>
      <c r="Q24" s="61"/>
      <c r="R24" s="61"/>
      <c r="S24" s="61"/>
      <c r="T24" s="61"/>
      <c r="U24" s="61"/>
      <c r="V24" s="27"/>
      <c r="W24" s="61"/>
      <c r="X24" s="61"/>
      <c r="Y24" s="61"/>
      <c r="Z24" s="61"/>
      <c r="AA24" s="27"/>
      <c r="AB24" s="61"/>
      <c r="AC24" s="61"/>
      <c r="AD24" s="61"/>
    </row>
    <row r="25" spans="1:39" ht="9.75" customHeight="1" x14ac:dyDescent="0.15">
      <c r="A25" s="9"/>
      <c r="B25" s="69"/>
      <c r="C25" s="69"/>
      <c r="D25" s="69"/>
      <c r="E25" s="69"/>
      <c r="F25" s="69"/>
      <c r="G25" s="69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47"/>
    </row>
    <row r="26" spans="1:39" ht="9.75" customHeight="1" x14ac:dyDescent="0.15">
      <c r="A26" s="25" t="s">
        <v>53</v>
      </c>
      <c r="B26" s="6"/>
      <c r="C26" s="6"/>
      <c r="D26" s="6"/>
      <c r="E26" s="6"/>
    </row>
    <row r="27" spans="1:39" ht="9.75" customHeight="1" x14ac:dyDescent="0.15">
      <c r="A27" s="10"/>
      <c r="B27" s="111" t="s">
        <v>65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  <c r="O27" s="212" t="s">
        <v>72</v>
      </c>
      <c r="P27" s="213"/>
      <c r="Q27" s="213"/>
      <c r="R27" s="213"/>
      <c r="S27" s="213"/>
      <c r="T27" s="214"/>
      <c r="U27" s="111" t="s">
        <v>66</v>
      </c>
      <c r="V27" s="112"/>
      <c r="W27" s="112"/>
      <c r="X27" s="112"/>
      <c r="Y27" s="113"/>
      <c r="Z27" s="111" t="s">
        <v>17</v>
      </c>
      <c r="AA27" s="112"/>
      <c r="AB27" s="112"/>
      <c r="AC27" s="112"/>
      <c r="AD27" s="113"/>
      <c r="AE27" s="26"/>
      <c r="AF27" s="27"/>
    </row>
    <row r="28" spans="1:39" ht="9.75" customHeight="1" x14ac:dyDescent="0.15">
      <c r="A28" s="10"/>
      <c r="B28" s="114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  <c r="O28" s="215"/>
      <c r="P28" s="216"/>
      <c r="Q28" s="216"/>
      <c r="R28" s="216"/>
      <c r="S28" s="216"/>
      <c r="T28" s="217"/>
      <c r="U28" s="114"/>
      <c r="V28" s="99"/>
      <c r="W28" s="99"/>
      <c r="X28" s="99"/>
      <c r="Y28" s="100"/>
      <c r="Z28" s="114"/>
      <c r="AA28" s="99"/>
      <c r="AB28" s="99"/>
      <c r="AC28" s="99"/>
      <c r="AD28" s="100"/>
      <c r="AE28" s="26"/>
      <c r="AF28" s="27"/>
    </row>
    <row r="29" spans="1:39" ht="9.75" customHeight="1" x14ac:dyDescent="0.15">
      <c r="A29" s="10"/>
      <c r="B29" s="220" t="s">
        <v>64</v>
      </c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2"/>
      <c r="O29" s="218">
        <v>8430</v>
      </c>
      <c r="P29" s="219"/>
      <c r="Q29" s="181" t="s">
        <v>67</v>
      </c>
      <c r="R29" s="181"/>
      <c r="S29" s="181"/>
      <c r="T29" s="182"/>
      <c r="U29" s="2"/>
      <c r="V29" s="149"/>
      <c r="W29" s="149"/>
      <c r="X29" s="149"/>
      <c r="Y29" s="4"/>
      <c r="Z29" s="2"/>
      <c r="AA29" s="149">
        <f>36*V29</f>
        <v>0</v>
      </c>
      <c r="AB29" s="149"/>
      <c r="AC29" s="149"/>
      <c r="AD29" s="4"/>
      <c r="AE29" s="26"/>
      <c r="AF29" s="27"/>
    </row>
    <row r="30" spans="1:39" ht="9.75" customHeight="1" thickBot="1" x14ac:dyDescent="0.2">
      <c r="A30" s="10"/>
      <c r="B30" s="144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6"/>
      <c r="O30" s="136"/>
      <c r="P30" s="137"/>
      <c r="Q30" s="205"/>
      <c r="R30" s="205"/>
      <c r="S30" s="205"/>
      <c r="T30" s="206"/>
      <c r="U30" s="5"/>
      <c r="V30" s="151"/>
      <c r="W30" s="151"/>
      <c r="X30" s="151"/>
      <c r="Y30" s="7"/>
      <c r="Z30" s="13"/>
      <c r="AA30" s="207"/>
      <c r="AB30" s="207"/>
      <c r="AC30" s="207"/>
      <c r="AD30" s="14"/>
      <c r="AE30" s="26"/>
      <c r="AF30" s="27"/>
      <c r="AG30" s="27"/>
      <c r="AH30" s="27"/>
      <c r="AI30" s="27"/>
      <c r="AJ30" s="27"/>
      <c r="AK30" s="27"/>
      <c r="AL30" s="27"/>
      <c r="AM30" s="27"/>
    </row>
    <row r="31" spans="1:39" ht="9.75" customHeight="1" thickTop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27"/>
      <c r="V31" s="9"/>
      <c r="W31" s="9"/>
      <c r="X31" s="9"/>
      <c r="Y31" s="9"/>
      <c r="Z31" s="16"/>
      <c r="AA31" s="147">
        <f>Q31*V31</f>
        <v>0</v>
      </c>
      <c r="AB31" s="147"/>
      <c r="AC31" s="147"/>
      <c r="AD31" s="17"/>
      <c r="AE31" s="27"/>
      <c r="AF31" s="27"/>
      <c r="AG31" s="27"/>
      <c r="AH31" s="27"/>
      <c r="AI31" s="27"/>
      <c r="AJ31" s="27"/>
      <c r="AK31" s="27"/>
      <c r="AL31" s="27"/>
      <c r="AM31" s="27"/>
    </row>
    <row r="32" spans="1:39" ht="9.75" customHeight="1" thickBo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27"/>
      <c r="V32" s="9"/>
      <c r="W32" s="9"/>
      <c r="X32" s="9"/>
      <c r="Y32" s="9"/>
      <c r="Z32" s="18"/>
      <c r="AA32" s="148"/>
      <c r="AB32" s="148"/>
      <c r="AC32" s="148"/>
      <c r="AD32" s="19"/>
      <c r="AE32" s="27"/>
      <c r="AF32" s="27"/>
      <c r="AG32" s="27"/>
      <c r="AH32" s="27"/>
      <c r="AI32" s="27"/>
      <c r="AJ32" s="27"/>
      <c r="AK32" s="27"/>
      <c r="AL32" s="27"/>
      <c r="AM32" s="27"/>
    </row>
    <row r="33" spans="1:33" ht="9.75" customHeight="1" thickTop="1" x14ac:dyDescent="0.1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AA33" s="42"/>
      <c r="AG33" s="9"/>
    </row>
    <row r="34" spans="1:33" ht="9.75" customHeight="1" x14ac:dyDescent="0.15">
      <c r="A34" s="25" t="s">
        <v>46</v>
      </c>
      <c r="AG34" s="9"/>
    </row>
    <row r="35" spans="1:33" ht="9.75" customHeight="1" x14ac:dyDescent="0.15">
      <c r="A35" s="15"/>
      <c r="B35" s="111" t="s">
        <v>56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3"/>
      <c r="O35" s="212" t="s">
        <v>72</v>
      </c>
      <c r="P35" s="213"/>
      <c r="Q35" s="213"/>
      <c r="R35" s="213"/>
      <c r="S35" s="213"/>
      <c r="T35" s="214"/>
      <c r="U35" s="111" t="s">
        <v>54</v>
      </c>
      <c r="V35" s="112"/>
      <c r="W35" s="112"/>
      <c r="X35" s="112"/>
      <c r="Y35" s="113"/>
      <c r="Z35" s="111" t="s">
        <v>17</v>
      </c>
      <c r="AA35" s="112"/>
      <c r="AB35" s="112"/>
      <c r="AC35" s="112"/>
      <c r="AD35" s="113"/>
      <c r="AG35" s="9"/>
    </row>
    <row r="36" spans="1:33" ht="9.75" customHeight="1" x14ac:dyDescent="0.15">
      <c r="A36" s="15"/>
      <c r="B36" s="114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100"/>
      <c r="O36" s="215"/>
      <c r="P36" s="216"/>
      <c r="Q36" s="216"/>
      <c r="R36" s="216"/>
      <c r="S36" s="216"/>
      <c r="T36" s="217"/>
      <c r="U36" s="114"/>
      <c r="V36" s="99"/>
      <c r="W36" s="99"/>
      <c r="X36" s="99"/>
      <c r="Y36" s="100"/>
      <c r="Z36" s="114"/>
      <c r="AA36" s="99"/>
      <c r="AB36" s="99"/>
      <c r="AC36" s="99"/>
      <c r="AD36" s="100"/>
      <c r="AG36" s="9"/>
    </row>
    <row r="37" spans="1:33" ht="9.75" customHeight="1" x14ac:dyDescent="0.15">
      <c r="A37" s="15"/>
      <c r="B37" s="220" t="s">
        <v>48</v>
      </c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2"/>
      <c r="O37" s="218">
        <v>6000</v>
      </c>
      <c r="P37" s="219"/>
      <c r="Q37" s="181" t="s">
        <v>67</v>
      </c>
      <c r="R37" s="181"/>
      <c r="S37" s="181"/>
      <c r="T37" s="182"/>
      <c r="U37" s="2"/>
      <c r="V37" s="122"/>
      <c r="W37" s="122"/>
      <c r="X37" s="122"/>
      <c r="Y37" s="4"/>
      <c r="Z37" s="2"/>
      <c r="AA37" s="149">
        <f>O37*V37</f>
        <v>0</v>
      </c>
      <c r="AB37" s="149"/>
      <c r="AC37" s="149"/>
      <c r="AD37" s="4"/>
      <c r="AG37" s="9"/>
    </row>
    <row r="38" spans="1:33" ht="9.75" customHeight="1" x14ac:dyDescent="0.15">
      <c r="A38" s="15"/>
      <c r="B38" s="141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3"/>
      <c r="O38" s="135"/>
      <c r="P38" s="134"/>
      <c r="Q38" s="125"/>
      <c r="R38" s="125"/>
      <c r="S38" s="125"/>
      <c r="T38" s="126"/>
      <c r="U38" s="12"/>
      <c r="V38" s="116"/>
      <c r="W38" s="116"/>
      <c r="X38" s="116"/>
      <c r="Y38" s="14"/>
      <c r="Z38" s="13"/>
      <c r="AA38" s="150"/>
      <c r="AB38" s="150"/>
      <c r="AC38" s="150"/>
      <c r="AD38" s="14"/>
      <c r="AG38" s="9"/>
    </row>
    <row r="39" spans="1:33" ht="9.75" customHeight="1" x14ac:dyDescent="0.15">
      <c r="B39" s="138" t="s">
        <v>45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40"/>
      <c r="O39" s="133">
        <v>7120</v>
      </c>
      <c r="P39" s="134"/>
      <c r="Q39" s="123" t="s">
        <v>68</v>
      </c>
      <c r="R39" s="123"/>
      <c r="S39" s="123"/>
      <c r="T39" s="124"/>
      <c r="U39" s="8"/>
      <c r="V39" s="115"/>
      <c r="W39" s="115"/>
      <c r="X39" s="115"/>
      <c r="Y39" s="10"/>
      <c r="Z39" s="8"/>
      <c r="AA39" s="116">
        <f t="shared" ref="AA39" si="0">O39*V39</f>
        <v>0</v>
      </c>
      <c r="AB39" s="116"/>
      <c r="AC39" s="116"/>
      <c r="AD39" s="10"/>
      <c r="AG39" s="9"/>
    </row>
    <row r="40" spans="1:33" ht="9.75" customHeight="1" x14ac:dyDescent="0.15">
      <c r="B40" s="141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3"/>
      <c r="O40" s="135"/>
      <c r="P40" s="134"/>
      <c r="Q40" s="125"/>
      <c r="R40" s="125"/>
      <c r="S40" s="125"/>
      <c r="T40" s="126"/>
      <c r="U40" s="12"/>
      <c r="V40" s="116"/>
      <c r="W40" s="116"/>
      <c r="X40" s="116"/>
      <c r="Y40" s="14"/>
      <c r="Z40" s="13"/>
      <c r="AA40" s="116"/>
      <c r="AB40" s="116"/>
      <c r="AC40" s="116"/>
      <c r="AD40" s="14"/>
      <c r="AG40" s="9"/>
    </row>
    <row r="41" spans="1:33" ht="9.75" customHeight="1" x14ac:dyDescent="0.15">
      <c r="B41" s="138" t="s">
        <v>49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223">
        <v>2040</v>
      </c>
      <c r="P41" s="139"/>
      <c r="Q41" s="208" t="s">
        <v>71</v>
      </c>
      <c r="R41" s="208"/>
      <c r="S41" s="208"/>
      <c r="T41" s="209"/>
      <c r="U41" s="49"/>
      <c r="V41" s="116"/>
      <c r="W41" s="116"/>
      <c r="X41" s="116"/>
      <c r="Y41" s="50"/>
      <c r="Z41" s="49"/>
      <c r="AA41" s="116">
        <f t="shared" ref="AA41" si="1">O41*V41</f>
        <v>0</v>
      </c>
      <c r="AB41" s="116"/>
      <c r="AC41" s="116"/>
      <c r="AD41" s="10"/>
      <c r="AG41" s="9"/>
    </row>
    <row r="42" spans="1:33" ht="9.75" customHeight="1" x14ac:dyDescent="0.15">
      <c r="B42" s="141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1"/>
      <c r="P42" s="142"/>
      <c r="Q42" s="210"/>
      <c r="R42" s="210"/>
      <c r="S42" s="210"/>
      <c r="T42" s="211"/>
      <c r="U42" s="12"/>
      <c r="V42" s="116"/>
      <c r="W42" s="116"/>
      <c r="X42" s="116"/>
      <c r="Y42" s="14"/>
      <c r="Z42" s="12"/>
      <c r="AA42" s="116"/>
      <c r="AB42" s="116"/>
      <c r="AC42" s="116"/>
      <c r="AD42" s="14"/>
      <c r="AG42" s="9"/>
    </row>
    <row r="43" spans="1:33" ht="9.75" customHeight="1" x14ac:dyDescent="0.15">
      <c r="B43" s="138" t="s">
        <v>79</v>
      </c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40"/>
      <c r="O43" s="133">
        <v>3</v>
      </c>
      <c r="P43" s="134"/>
      <c r="Q43" s="123" t="s">
        <v>69</v>
      </c>
      <c r="R43" s="123"/>
      <c r="S43" s="123"/>
      <c r="T43" s="124"/>
      <c r="U43" s="49"/>
      <c r="V43" s="116"/>
      <c r="W43" s="116"/>
      <c r="X43" s="116"/>
      <c r="Y43" s="50"/>
      <c r="Z43" s="48"/>
      <c r="AA43" s="116">
        <f t="shared" ref="AA43" si="2">O43*V43</f>
        <v>0</v>
      </c>
      <c r="AB43" s="116"/>
      <c r="AC43" s="116"/>
      <c r="AD43" s="10"/>
      <c r="AG43" s="9"/>
    </row>
    <row r="44" spans="1:33" ht="9.75" customHeight="1" x14ac:dyDescent="0.15">
      <c r="B44" s="141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3"/>
      <c r="O44" s="135"/>
      <c r="P44" s="134"/>
      <c r="Q44" s="125"/>
      <c r="R44" s="125"/>
      <c r="S44" s="125"/>
      <c r="T44" s="126"/>
      <c r="U44" s="12"/>
      <c r="V44" s="116"/>
      <c r="W44" s="116"/>
      <c r="X44" s="116"/>
      <c r="Y44" s="14"/>
      <c r="Z44" s="12"/>
      <c r="AA44" s="116"/>
      <c r="AB44" s="116"/>
      <c r="AC44" s="116"/>
      <c r="AD44" s="10"/>
      <c r="AG44" s="9"/>
    </row>
    <row r="45" spans="1:33" ht="9.75" customHeight="1" x14ac:dyDescent="0.15">
      <c r="B45" s="138" t="s">
        <v>39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40"/>
      <c r="O45" s="133">
        <v>8</v>
      </c>
      <c r="P45" s="134"/>
      <c r="Q45" s="123" t="s">
        <v>69</v>
      </c>
      <c r="R45" s="123"/>
      <c r="S45" s="123"/>
      <c r="T45" s="124"/>
      <c r="U45" s="49"/>
      <c r="V45" s="116"/>
      <c r="W45" s="116"/>
      <c r="X45" s="116"/>
      <c r="Y45" s="50"/>
      <c r="Z45" s="49"/>
      <c r="AA45" s="116">
        <f t="shared" ref="AA45" si="3">O45*V45</f>
        <v>0</v>
      </c>
      <c r="AB45" s="116"/>
      <c r="AC45" s="116"/>
      <c r="AD45" s="50"/>
      <c r="AG45" s="9"/>
    </row>
    <row r="46" spans="1:33" ht="9.75" customHeight="1" x14ac:dyDescent="0.15">
      <c r="B46" s="141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3"/>
      <c r="O46" s="135"/>
      <c r="P46" s="134"/>
      <c r="Q46" s="125"/>
      <c r="R46" s="125"/>
      <c r="S46" s="125"/>
      <c r="T46" s="126"/>
      <c r="U46" s="12"/>
      <c r="V46" s="116"/>
      <c r="W46" s="116"/>
      <c r="X46" s="116"/>
      <c r="Y46" s="14"/>
      <c r="Z46" s="13"/>
      <c r="AA46" s="116"/>
      <c r="AB46" s="116"/>
      <c r="AC46" s="116"/>
      <c r="AD46" s="14"/>
      <c r="AG46" s="9"/>
    </row>
    <row r="47" spans="1:33" ht="9.75" customHeight="1" x14ac:dyDescent="0.15">
      <c r="B47" s="138" t="s">
        <v>40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40"/>
      <c r="O47" s="133">
        <v>500</v>
      </c>
      <c r="P47" s="134"/>
      <c r="Q47" s="117" t="s">
        <v>70</v>
      </c>
      <c r="R47" s="117"/>
      <c r="S47" s="117"/>
      <c r="T47" s="118"/>
      <c r="U47" s="8"/>
      <c r="V47" s="115"/>
      <c r="W47" s="115"/>
      <c r="X47" s="115"/>
      <c r="Y47" s="10"/>
      <c r="Z47" s="8"/>
      <c r="AA47" s="150">
        <f t="shared" ref="AA47" si="4">O47*V47</f>
        <v>0</v>
      </c>
      <c r="AB47" s="150"/>
      <c r="AC47" s="150"/>
      <c r="AD47" s="10"/>
      <c r="AG47" s="9"/>
    </row>
    <row r="48" spans="1:33" ht="9.75" customHeight="1" thickBot="1" x14ac:dyDescent="0.2">
      <c r="B48" s="144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6"/>
      <c r="O48" s="136"/>
      <c r="P48" s="137"/>
      <c r="Q48" s="119"/>
      <c r="R48" s="119"/>
      <c r="S48" s="119"/>
      <c r="T48" s="120"/>
      <c r="U48" s="5"/>
      <c r="V48" s="121"/>
      <c r="W48" s="121"/>
      <c r="X48" s="121"/>
      <c r="Y48" s="7"/>
      <c r="Z48" s="9"/>
      <c r="AA48" s="150"/>
      <c r="AB48" s="150"/>
      <c r="AC48" s="150"/>
      <c r="AD48" s="10"/>
      <c r="AG48" s="9"/>
    </row>
    <row r="49" spans="1:34" ht="9.75" customHeight="1" thickTop="1" x14ac:dyDescent="0.1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6"/>
      <c r="AA49" s="147"/>
      <c r="AB49" s="147"/>
      <c r="AC49" s="147"/>
      <c r="AD49" s="17"/>
      <c r="AG49" s="9"/>
    </row>
    <row r="50" spans="1:34" ht="9.75" customHeight="1" thickBot="1" x14ac:dyDescent="0.2">
      <c r="A50" s="25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27"/>
      <c r="V50" s="9"/>
      <c r="W50" s="9"/>
      <c r="X50" s="9"/>
      <c r="Y50" s="9"/>
      <c r="Z50" s="18"/>
      <c r="AA50" s="148"/>
      <c r="AB50" s="148"/>
      <c r="AC50" s="148"/>
      <c r="AD50" s="19"/>
      <c r="AG50" s="9"/>
    </row>
    <row r="51" spans="1:34" ht="9.75" customHeight="1" thickTop="1" x14ac:dyDescent="0.1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27"/>
      <c r="V51" s="9"/>
      <c r="W51" s="9"/>
      <c r="X51" s="9"/>
      <c r="Y51" s="9"/>
      <c r="Z51" s="9"/>
      <c r="AA51" s="9"/>
      <c r="AB51" s="9"/>
      <c r="AC51" s="9"/>
      <c r="AD51" s="9"/>
      <c r="AG51" s="9"/>
    </row>
    <row r="52" spans="1:34" ht="9.75" customHeight="1" x14ac:dyDescent="0.15">
      <c r="A52" s="25" t="s">
        <v>47</v>
      </c>
      <c r="B52" s="63" t="s">
        <v>52</v>
      </c>
    </row>
    <row r="53" spans="1:34" ht="9.75" customHeight="1" x14ac:dyDescent="0.15">
      <c r="A53" s="15"/>
      <c r="B53" s="111" t="s">
        <v>73</v>
      </c>
      <c r="C53" s="112"/>
      <c r="D53" s="112"/>
      <c r="E53" s="112"/>
      <c r="F53" s="111" t="s">
        <v>65</v>
      </c>
      <c r="G53" s="112"/>
      <c r="H53" s="112"/>
      <c r="I53" s="112"/>
      <c r="J53" s="112"/>
      <c r="K53" s="112"/>
      <c r="L53" s="112"/>
      <c r="M53" s="112"/>
      <c r="N53" s="113"/>
      <c r="O53" s="212" t="s">
        <v>72</v>
      </c>
      <c r="P53" s="213"/>
      <c r="Q53" s="213"/>
      <c r="R53" s="213"/>
      <c r="S53" s="213"/>
      <c r="T53" s="214"/>
      <c r="U53" s="111" t="s">
        <v>54</v>
      </c>
      <c r="V53" s="112"/>
      <c r="W53" s="112"/>
      <c r="X53" s="112"/>
      <c r="Y53" s="113"/>
      <c r="Z53" s="111" t="s">
        <v>17</v>
      </c>
      <c r="AA53" s="112"/>
      <c r="AB53" s="112"/>
      <c r="AC53" s="112"/>
      <c r="AD53" s="113"/>
      <c r="AE53" s="15"/>
      <c r="AF53" s="15"/>
    </row>
    <row r="54" spans="1:34" ht="9.75" customHeight="1" x14ac:dyDescent="0.15">
      <c r="A54" s="15"/>
      <c r="B54" s="114"/>
      <c r="C54" s="99"/>
      <c r="D54" s="99"/>
      <c r="E54" s="99"/>
      <c r="F54" s="114"/>
      <c r="G54" s="99"/>
      <c r="H54" s="99"/>
      <c r="I54" s="99"/>
      <c r="J54" s="99"/>
      <c r="K54" s="99"/>
      <c r="L54" s="99"/>
      <c r="M54" s="99"/>
      <c r="N54" s="100"/>
      <c r="O54" s="215"/>
      <c r="P54" s="216"/>
      <c r="Q54" s="216"/>
      <c r="R54" s="216"/>
      <c r="S54" s="216"/>
      <c r="T54" s="217"/>
      <c r="U54" s="114"/>
      <c r="V54" s="99"/>
      <c r="W54" s="99"/>
      <c r="X54" s="99"/>
      <c r="Y54" s="100"/>
      <c r="Z54" s="114"/>
      <c r="AA54" s="99"/>
      <c r="AB54" s="99"/>
      <c r="AC54" s="99"/>
      <c r="AD54" s="100"/>
      <c r="AE54" s="15"/>
      <c r="AF54" s="15"/>
    </row>
    <row r="55" spans="1:34" ht="9.75" customHeight="1" x14ac:dyDescent="0.15">
      <c r="B55" s="2" t="s">
        <v>2</v>
      </c>
      <c r="C55" s="24"/>
      <c r="D55" s="24"/>
      <c r="E55" s="22"/>
      <c r="F55" s="169" t="s">
        <v>18</v>
      </c>
      <c r="G55" s="170"/>
      <c r="H55" s="170"/>
      <c r="I55" s="170"/>
      <c r="J55" s="170"/>
      <c r="K55" s="170"/>
      <c r="L55" s="170"/>
      <c r="M55" s="170"/>
      <c r="N55" s="170"/>
      <c r="O55" s="169">
        <v>680</v>
      </c>
      <c r="P55" s="170"/>
      <c r="Q55" s="106" t="s">
        <v>78</v>
      </c>
      <c r="R55" s="106"/>
      <c r="S55" s="106"/>
      <c r="T55" s="178"/>
      <c r="U55" s="2"/>
      <c r="V55" s="149"/>
      <c r="W55" s="149"/>
      <c r="X55" s="149"/>
      <c r="Y55" s="4"/>
      <c r="Z55" s="3"/>
      <c r="AA55" s="149">
        <f>SUM(V55*O55,V57*O57,V59*O59,V61*O61,V63*O63,V65*O65)</f>
        <v>0</v>
      </c>
      <c r="AB55" s="149"/>
      <c r="AC55" s="149"/>
      <c r="AD55" s="4"/>
    </row>
    <row r="56" spans="1:34" ht="9.75" customHeight="1" x14ac:dyDescent="0.15">
      <c r="B56" s="26"/>
      <c r="C56" s="42"/>
      <c r="D56" s="42"/>
      <c r="E56" s="23"/>
      <c r="F56" s="129"/>
      <c r="G56" s="130"/>
      <c r="H56" s="130"/>
      <c r="I56" s="130"/>
      <c r="J56" s="130"/>
      <c r="K56" s="130"/>
      <c r="L56" s="130"/>
      <c r="M56" s="130"/>
      <c r="N56" s="130"/>
      <c r="O56" s="129"/>
      <c r="P56" s="130"/>
      <c r="Q56" s="179"/>
      <c r="R56" s="179"/>
      <c r="S56" s="179"/>
      <c r="T56" s="180"/>
      <c r="U56" s="12"/>
      <c r="V56" s="115"/>
      <c r="W56" s="115"/>
      <c r="X56" s="115"/>
      <c r="Y56" s="14"/>
      <c r="AA56" s="150"/>
      <c r="AB56" s="150"/>
      <c r="AC56" s="150"/>
      <c r="AD56" s="10"/>
      <c r="AH56" s="21"/>
    </row>
    <row r="57" spans="1:34" ht="9.75" customHeight="1" x14ac:dyDescent="0.15">
      <c r="B57" s="26"/>
      <c r="C57" s="42"/>
      <c r="D57" s="65"/>
      <c r="E57" s="64"/>
      <c r="F57" s="293" t="s">
        <v>28</v>
      </c>
      <c r="G57" s="132"/>
      <c r="H57" s="132"/>
      <c r="I57" s="132"/>
      <c r="J57" s="132"/>
      <c r="K57" s="132"/>
      <c r="L57" s="132"/>
      <c r="M57" s="132"/>
      <c r="N57" s="294"/>
      <c r="O57" s="131">
        <v>5104</v>
      </c>
      <c r="P57" s="132"/>
      <c r="Q57" s="101" t="s">
        <v>74</v>
      </c>
      <c r="R57" s="102"/>
      <c r="S57" s="102"/>
      <c r="T57" s="103"/>
      <c r="U57" s="8"/>
      <c r="V57" s="166"/>
      <c r="W57" s="166"/>
      <c r="X57" s="166"/>
      <c r="Y57" s="10"/>
      <c r="AA57" s="150"/>
      <c r="AB57" s="150"/>
      <c r="AC57" s="150"/>
      <c r="AD57" s="10"/>
    </row>
    <row r="58" spans="1:34" ht="9.75" customHeight="1" x14ac:dyDescent="0.15">
      <c r="B58" s="26"/>
      <c r="C58" s="42"/>
      <c r="D58" s="42"/>
      <c r="E58" s="23"/>
      <c r="F58" s="129"/>
      <c r="G58" s="130"/>
      <c r="H58" s="130"/>
      <c r="I58" s="130"/>
      <c r="J58" s="130"/>
      <c r="K58" s="130"/>
      <c r="L58" s="130"/>
      <c r="M58" s="130"/>
      <c r="N58" s="295"/>
      <c r="O58" s="129"/>
      <c r="P58" s="130"/>
      <c r="Q58" s="104"/>
      <c r="R58" s="104"/>
      <c r="S58" s="104"/>
      <c r="T58" s="105"/>
      <c r="U58" s="12"/>
      <c r="V58" s="115"/>
      <c r="W58" s="115"/>
      <c r="X58" s="115"/>
      <c r="Y58" s="14"/>
      <c r="Z58" s="8"/>
      <c r="AA58" s="150"/>
      <c r="AB58" s="150"/>
      <c r="AC58" s="150"/>
      <c r="AD58" s="10"/>
    </row>
    <row r="59" spans="1:34" ht="9.75" customHeight="1" x14ac:dyDescent="0.15">
      <c r="B59" s="26"/>
      <c r="C59" s="42"/>
      <c r="D59" s="42"/>
      <c r="E59" s="23"/>
      <c r="F59" s="293" t="s">
        <v>29</v>
      </c>
      <c r="G59" s="132"/>
      <c r="H59" s="132"/>
      <c r="I59" s="132"/>
      <c r="J59" s="132"/>
      <c r="K59" s="132"/>
      <c r="L59" s="132"/>
      <c r="M59" s="132"/>
      <c r="N59" s="294"/>
      <c r="O59" s="127">
        <v>8570</v>
      </c>
      <c r="P59" s="128"/>
      <c r="Q59" s="101" t="s">
        <v>75</v>
      </c>
      <c r="R59" s="102"/>
      <c r="S59" s="102"/>
      <c r="T59" s="103"/>
      <c r="U59" s="8"/>
      <c r="V59" s="166"/>
      <c r="W59" s="166"/>
      <c r="X59" s="166"/>
      <c r="Y59" s="10"/>
      <c r="AA59" s="150"/>
      <c r="AB59" s="150"/>
      <c r="AC59" s="150"/>
      <c r="AD59" s="10"/>
    </row>
    <row r="60" spans="1:34" ht="9.75" customHeight="1" x14ac:dyDescent="0.15">
      <c r="B60" s="26"/>
      <c r="C60" s="42"/>
      <c r="D60" s="42"/>
      <c r="E60" s="23"/>
      <c r="F60" s="129"/>
      <c r="G60" s="130"/>
      <c r="H60" s="130"/>
      <c r="I60" s="130"/>
      <c r="J60" s="130"/>
      <c r="K60" s="130"/>
      <c r="L60" s="130"/>
      <c r="M60" s="130"/>
      <c r="N60" s="295"/>
      <c r="O60" s="129"/>
      <c r="P60" s="130"/>
      <c r="Q60" s="104"/>
      <c r="R60" s="104"/>
      <c r="S60" s="104"/>
      <c r="T60" s="105"/>
      <c r="U60" s="12"/>
      <c r="V60" s="115"/>
      <c r="W60" s="115"/>
      <c r="X60" s="115"/>
      <c r="Y60" s="14"/>
      <c r="Z60" s="8"/>
      <c r="AA60" s="150"/>
      <c r="AB60" s="150"/>
      <c r="AC60" s="150"/>
      <c r="AD60" s="10"/>
    </row>
    <row r="61" spans="1:34" ht="9.75" customHeight="1" x14ac:dyDescent="0.15">
      <c r="B61" s="26"/>
      <c r="C61" s="42"/>
      <c r="D61" s="42"/>
      <c r="E61" s="23"/>
      <c r="F61" s="293" t="s">
        <v>30</v>
      </c>
      <c r="G61" s="132"/>
      <c r="H61" s="132"/>
      <c r="I61" s="132"/>
      <c r="J61" s="132"/>
      <c r="K61" s="132"/>
      <c r="L61" s="132"/>
      <c r="M61" s="132"/>
      <c r="N61" s="294"/>
      <c r="O61" s="131">
        <v>4488</v>
      </c>
      <c r="P61" s="132"/>
      <c r="Q61" s="101" t="s">
        <v>74</v>
      </c>
      <c r="R61" s="102"/>
      <c r="S61" s="102"/>
      <c r="T61" s="103"/>
      <c r="U61" s="8"/>
      <c r="V61" s="166"/>
      <c r="W61" s="166"/>
      <c r="X61" s="166"/>
      <c r="Y61" s="10"/>
      <c r="AA61" s="150"/>
      <c r="AB61" s="150"/>
      <c r="AC61" s="150"/>
      <c r="AD61" s="10"/>
    </row>
    <row r="62" spans="1:34" ht="9.75" customHeight="1" x14ac:dyDescent="0.15">
      <c r="B62" s="26"/>
      <c r="C62" s="42"/>
      <c r="D62" s="42"/>
      <c r="E62" s="23"/>
      <c r="F62" s="129"/>
      <c r="G62" s="130"/>
      <c r="H62" s="130"/>
      <c r="I62" s="130"/>
      <c r="J62" s="130"/>
      <c r="K62" s="130"/>
      <c r="L62" s="130"/>
      <c r="M62" s="130"/>
      <c r="N62" s="295"/>
      <c r="O62" s="129"/>
      <c r="P62" s="130"/>
      <c r="Q62" s="104"/>
      <c r="R62" s="104"/>
      <c r="S62" s="104"/>
      <c r="T62" s="105"/>
      <c r="U62" s="12"/>
      <c r="V62" s="115"/>
      <c r="W62" s="115"/>
      <c r="X62" s="115"/>
      <c r="Y62" s="14"/>
      <c r="Z62" s="8"/>
      <c r="AA62" s="150"/>
      <c r="AB62" s="150"/>
      <c r="AC62" s="150"/>
      <c r="AD62" s="10"/>
    </row>
    <row r="63" spans="1:34" ht="9.75" customHeight="1" x14ac:dyDescent="0.15">
      <c r="B63" s="26"/>
      <c r="C63" s="42"/>
      <c r="D63" s="42"/>
      <c r="E63" s="23"/>
      <c r="F63" s="293" t="s">
        <v>3</v>
      </c>
      <c r="G63" s="132"/>
      <c r="H63" s="132"/>
      <c r="I63" s="132"/>
      <c r="J63" s="132"/>
      <c r="K63" s="132"/>
      <c r="L63" s="132"/>
      <c r="M63" s="132"/>
      <c r="N63" s="294"/>
      <c r="O63" s="131">
        <v>7260</v>
      </c>
      <c r="P63" s="132"/>
      <c r="Q63" s="101" t="s">
        <v>75</v>
      </c>
      <c r="R63" s="102"/>
      <c r="S63" s="102"/>
      <c r="T63" s="103"/>
      <c r="U63" s="8"/>
      <c r="V63" s="166"/>
      <c r="W63" s="166"/>
      <c r="X63" s="166"/>
      <c r="Y63" s="10"/>
      <c r="AA63" s="150"/>
      <c r="AB63" s="150"/>
      <c r="AC63" s="150"/>
      <c r="AD63" s="10"/>
    </row>
    <row r="64" spans="1:34" ht="9.75" customHeight="1" x14ac:dyDescent="0.15">
      <c r="B64" s="26"/>
      <c r="C64" s="42"/>
      <c r="D64" s="42"/>
      <c r="E64" s="23"/>
      <c r="F64" s="129"/>
      <c r="G64" s="130"/>
      <c r="H64" s="130"/>
      <c r="I64" s="130"/>
      <c r="J64" s="130"/>
      <c r="K64" s="130"/>
      <c r="L64" s="130"/>
      <c r="M64" s="130"/>
      <c r="N64" s="295"/>
      <c r="O64" s="129"/>
      <c r="P64" s="130"/>
      <c r="Q64" s="104"/>
      <c r="R64" s="104"/>
      <c r="S64" s="104"/>
      <c r="T64" s="105"/>
      <c r="U64" s="12"/>
      <c r="V64" s="115"/>
      <c r="W64" s="115"/>
      <c r="X64" s="115"/>
      <c r="Y64" s="14"/>
      <c r="Z64" s="8"/>
      <c r="AA64" s="150"/>
      <c r="AB64" s="150"/>
      <c r="AC64" s="150"/>
      <c r="AD64" s="10"/>
    </row>
    <row r="65" spans="1:36" ht="9.75" customHeight="1" x14ac:dyDescent="0.15">
      <c r="B65" s="26"/>
      <c r="C65" s="42"/>
      <c r="D65" s="42"/>
      <c r="E65" s="23"/>
      <c r="F65" s="293" t="s">
        <v>31</v>
      </c>
      <c r="G65" s="132"/>
      <c r="H65" s="132"/>
      <c r="I65" s="132"/>
      <c r="J65" s="132"/>
      <c r="K65" s="132"/>
      <c r="L65" s="132"/>
      <c r="M65" s="132"/>
      <c r="N65" s="294"/>
      <c r="O65" s="131">
        <v>5650</v>
      </c>
      <c r="P65" s="132"/>
      <c r="Q65" s="101" t="s">
        <v>75</v>
      </c>
      <c r="R65" s="102"/>
      <c r="S65" s="102"/>
      <c r="T65" s="103"/>
      <c r="U65" s="8"/>
      <c r="V65" s="166"/>
      <c r="W65" s="166"/>
      <c r="X65" s="166"/>
      <c r="Y65" s="10"/>
      <c r="AA65" s="150"/>
      <c r="AB65" s="150"/>
      <c r="AC65" s="150"/>
      <c r="AD65" s="10"/>
    </row>
    <row r="66" spans="1:36" ht="9.75" customHeight="1" x14ac:dyDescent="0.15">
      <c r="B66" s="28"/>
      <c r="C66" s="20"/>
      <c r="D66" s="20"/>
      <c r="E66" s="29"/>
      <c r="F66" s="167"/>
      <c r="G66" s="168"/>
      <c r="H66" s="168"/>
      <c r="I66" s="168"/>
      <c r="J66" s="168"/>
      <c r="K66" s="168"/>
      <c r="L66" s="168"/>
      <c r="M66" s="168"/>
      <c r="N66" s="173"/>
      <c r="O66" s="167"/>
      <c r="P66" s="168"/>
      <c r="Q66" s="104"/>
      <c r="R66" s="104"/>
      <c r="S66" s="104"/>
      <c r="T66" s="105"/>
      <c r="U66" s="5"/>
      <c r="V66" s="151"/>
      <c r="W66" s="151"/>
      <c r="X66" s="151"/>
      <c r="Y66" s="7"/>
      <c r="Z66" s="6"/>
      <c r="AA66" s="151"/>
      <c r="AB66" s="151"/>
      <c r="AC66" s="151"/>
      <c r="AD66" s="7"/>
    </row>
    <row r="67" spans="1:36" ht="9.75" customHeight="1" x14ac:dyDescent="0.15">
      <c r="B67" s="2" t="s">
        <v>38</v>
      </c>
      <c r="C67" s="24"/>
      <c r="D67" s="24"/>
      <c r="E67" s="22"/>
      <c r="F67" s="169" t="s">
        <v>57</v>
      </c>
      <c r="G67" s="170"/>
      <c r="H67" s="170"/>
      <c r="I67" s="170"/>
      <c r="J67" s="170"/>
      <c r="K67" s="170"/>
      <c r="L67" s="170"/>
      <c r="M67" s="170"/>
      <c r="N67" s="172"/>
      <c r="O67" s="169">
        <v>800</v>
      </c>
      <c r="P67" s="170"/>
      <c r="Q67" s="106" t="s">
        <v>76</v>
      </c>
      <c r="R67" s="107"/>
      <c r="S67" s="107"/>
      <c r="T67" s="108"/>
      <c r="U67" s="2"/>
      <c r="V67" s="149"/>
      <c r="W67" s="149"/>
      <c r="X67" s="149"/>
      <c r="Y67" s="4"/>
      <c r="Z67" s="2"/>
      <c r="AA67" s="149">
        <f>V67*O67</f>
        <v>0</v>
      </c>
      <c r="AB67" s="149"/>
      <c r="AC67" s="149"/>
      <c r="AD67" s="4"/>
    </row>
    <row r="68" spans="1:36" ht="9.75" customHeight="1" x14ac:dyDescent="0.15">
      <c r="B68" s="28"/>
      <c r="C68" s="20"/>
      <c r="D68" s="99"/>
      <c r="E68" s="100"/>
      <c r="F68" s="167"/>
      <c r="G68" s="168"/>
      <c r="H68" s="168"/>
      <c r="I68" s="168"/>
      <c r="J68" s="168"/>
      <c r="K68" s="168"/>
      <c r="L68" s="168"/>
      <c r="M68" s="168"/>
      <c r="N68" s="173"/>
      <c r="O68" s="167"/>
      <c r="P68" s="168"/>
      <c r="Q68" s="109"/>
      <c r="R68" s="109"/>
      <c r="S68" s="109"/>
      <c r="T68" s="110"/>
      <c r="U68" s="5"/>
      <c r="V68" s="151"/>
      <c r="W68" s="151"/>
      <c r="X68" s="151"/>
      <c r="Y68" s="7"/>
      <c r="Z68" s="8"/>
      <c r="AA68" s="150"/>
      <c r="AB68" s="150"/>
      <c r="AC68" s="150"/>
      <c r="AD68" s="10"/>
    </row>
    <row r="69" spans="1:36" ht="9.75" customHeight="1" x14ac:dyDescent="0.15">
      <c r="B69" s="35" t="s">
        <v>32</v>
      </c>
      <c r="C69" s="24"/>
      <c r="D69" s="24"/>
      <c r="E69" s="22"/>
      <c r="F69" s="169" t="s">
        <v>55</v>
      </c>
      <c r="G69" s="170"/>
      <c r="H69" s="170"/>
      <c r="I69" s="170"/>
      <c r="J69" s="170"/>
      <c r="K69" s="170"/>
      <c r="L69" s="170"/>
      <c r="M69" s="170"/>
      <c r="N69" s="172"/>
      <c r="O69" s="171">
        <v>5500</v>
      </c>
      <c r="P69" s="170"/>
      <c r="Q69" s="106" t="s">
        <v>77</v>
      </c>
      <c r="R69" s="107"/>
      <c r="S69" s="107"/>
      <c r="T69" s="108"/>
      <c r="U69" s="2"/>
      <c r="V69" s="149"/>
      <c r="W69" s="149"/>
      <c r="X69" s="149"/>
      <c r="Y69" s="4"/>
      <c r="Z69" s="2"/>
      <c r="AA69" s="149">
        <f>V69*O69</f>
        <v>0</v>
      </c>
      <c r="AB69" s="149"/>
      <c r="AC69" s="149"/>
      <c r="AD69" s="4"/>
    </row>
    <row r="70" spans="1:36" ht="9.75" customHeight="1" thickBot="1" x14ac:dyDescent="0.2">
      <c r="B70" s="28"/>
      <c r="C70" s="20"/>
      <c r="D70" s="99"/>
      <c r="E70" s="100"/>
      <c r="F70" s="167"/>
      <c r="G70" s="168"/>
      <c r="H70" s="168"/>
      <c r="I70" s="168"/>
      <c r="J70" s="168"/>
      <c r="K70" s="168"/>
      <c r="L70" s="168"/>
      <c r="M70" s="168"/>
      <c r="N70" s="173"/>
      <c r="O70" s="167"/>
      <c r="P70" s="168"/>
      <c r="Q70" s="109"/>
      <c r="R70" s="109"/>
      <c r="S70" s="109"/>
      <c r="T70" s="110"/>
      <c r="U70" s="5"/>
      <c r="V70" s="151"/>
      <c r="W70" s="151"/>
      <c r="X70" s="151"/>
      <c r="Y70" s="7"/>
      <c r="Z70" s="8"/>
      <c r="AA70" s="150"/>
      <c r="AB70" s="150"/>
      <c r="AC70" s="150"/>
      <c r="AD70" s="10"/>
    </row>
    <row r="71" spans="1:36" ht="9.75" customHeight="1" thickTop="1" x14ac:dyDescent="0.15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Z71" s="16"/>
      <c r="AA71" s="147">
        <f>SUM(AA55:AC70)</f>
        <v>0</v>
      </c>
      <c r="AB71" s="147"/>
      <c r="AC71" s="147"/>
      <c r="AD71" s="17"/>
    </row>
    <row r="72" spans="1:36" ht="9.75" customHeight="1" thickBot="1" x14ac:dyDescent="0.2">
      <c r="B72" s="42"/>
      <c r="C72" s="42"/>
      <c r="D72" s="42"/>
      <c r="E72" s="42"/>
      <c r="F72" s="42"/>
      <c r="H72" s="42"/>
      <c r="I72" s="42"/>
      <c r="J72" s="42"/>
      <c r="K72" s="42"/>
      <c r="L72" s="42"/>
      <c r="M72" s="42"/>
      <c r="N72" s="42"/>
      <c r="O72" s="42"/>
      <c r="P72" s="42"/>
      <c r="U72" s="42"/>
      <c r="Z72" s="18"/>
      <c r="AA72" s="148"/>
      <c r="AB72" s="148"/>
      <c r="AC72" s="148"/>
      <c r="AD72" s="19"/>
    </row>
    <row r="73" spans="1:36" ht="9.75" customHeight="1" thickTop="1" x14ac:dyDescent="0.15">
      <c r="A73" s="31" t="s">
        <v>63</v>
      </c>
      <c r="B73" s="42"/>
      <c r="C73" s="42"/>
      <c r="D73" s="42"/>
      <c r="E73" s="42"/>
      <c r="F73" s="42"/>
      <c r="H73" s="42"/>
      <c r="I73" s="42"/>
      <c r="J73" s="42"/>
      <c r="K73" s="42"/>
      <c r="L73" s="42"/>
      <c r="M73" s="42"/>
      <c r="N73" s="42"/>
      <c r="O73" s="42"/>
      <c r="P73" s="42"/>
      <c r="U73" s="42"/>
      <c r="Z73" s="9"/>
      <c r="AA73" s="58"/>
      <c r="AB73" s="58"/>
      <c r="AC73" s="58"/>
      <c r="AD73" s="9"/>
    </row>
    <row r="74" spans="1:36" ht="9.75" customHeight="1" x14ac:dyDescent="0.1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30"/>
      <c r="M74" s="30"/>
      <c r="N74" s="30"/>
      <c r="O74" s="30"/>
      <c r="P74" s="30"/>
      <c r="Q74" s="9"/>
      <c r="R74" s="9"/>
      <c r="S74" s="9"/>
      <c r="T74" s="9"/>
      <c r="U74" s="33"/>
      <c r="V74" s="27"/>
      <c r="W74" s="33"/>
      <c r="X74" s="33"/>
      <c r="Y74" s="31"/>
      <c r="Z74" s="31"/>
      <c r="AA74" s="31"/>
      <c r="AB74" s="31"/>
      <c r="AC74" s="31"/>
      <c r="AD74" s="32"/>
      <c r="AE74" s="34"/>
    </row>
    <row r="75" spans="1:36" ht="9.75" customHeight="1" x14ac:dyDescent="0.15">
      <c r="A75" s="25" t="s">
        <v>4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36" ht="9.75" customHeight="1" x14ac:dyDescent="0.15">
      <c r="A76" s="25"/>
      <c r="B76" s="183" t="s">
        <v>23</v>
      </c>
      <c r="C76" s="184"/>
      <c r="D76" s="184"/>
      <c r="E76" s="184"/>
      <c r="F76" s="185"/>
      <c r="G76" s="183" t="s">
        <v>24</v>
      </c>
      <c r="H76" s="184"/>
      <c r="I76" s="184"/>
      <c r="J76" s="184"/>
      <c r="K76" s="185"/>
      <c r="L76" s="111" t="s">
        <v>7</v>
      </c>
      <c r="M76" s="112"/>
      <c r="N76" s="113"/>
      <c r="O76" s="37"/>
      <c r="P76" s="30"/>
      <c r="R76" s="287"/>
      <c r="S76" s="288"/>
      <c r="T76" s="67" t="s">
        <v>19</v>
      </c>
      <c r="U76" s="60"/>
      <c r="V76" s="60"/>
      <c r="W76" s="60"/>
      <c r="X76" s="285">
        <f>AA31+AA49</f>
        <v>0</v>
      </c>
      <c r="Y76" s="285"/>
      <c r="Z76" s="285"/>
      <c r="AA76" s="285"/>
      <c r="AB76" s="285"/>
    </row>
    <row r="77" spans="1:36" ht="9.75" customHeight="1" thickBot="1" x14ac:dyDescent="0.2">
      <c r="B77" s="183" t="s">
        <v>37</v>
      </c>
      <c r="C77" s="184"/>
      <c r="D77" s="184"/>
      <c r="E77" s="184"/>
      <c r="F77" s="185"/>
      <c r="G77" s="183" t="s">
        <v>37</v>
      </c>
      <c r="H77" s="184"/>
      <c r="I77" s="184"/>
      <c r="J77" s="184"/>
      <c r="K77" s="185"/>
      <c r="L77" s="114"/>
      <c r="M77" s="99"/>
      <c r="N77" s="100"/>
      <c r="O77" s="37"/>
      <c r="P77" s="30"/>
      <c r="R77" s="289"/>
      <c r="S77" s="290"/>
      <c r="T77" s="66"/>
      <c r="U77" s="60"/>
      <c r="V77" s="60"/>
      <c r="W77" s="60"/>
      <c r="X77" s="286"/>
      <c r="Y77" s="286"/>
      <c r="Z77" s="286"/>
      <c r="AA77" s="286"/>
      <c r="AB77" s="286"/>
      <c r="AC77" s="62" t="s">
        <v>16</v>
      </c>
      <c r="AJ77" s="56"/>
    </row>
    <row r="78" spans="1:36" ht="9.75" customHeight="1" thickTop="1" x14ac:dyDescent="0.15">
      <c r="A78" s="21"/>
      <c r="B78" s="199"/>
      <c r="C78" s="200"/>
      <c r="D78" s="200"/>
      <c r="E78" s="200"/>
      <c r="F78" s="201"/>
      <c r="G78" s="199"/>
      <c r="H78" s="200"/>
      <c r="I78" s="200"/>
      <c r="J78" s="200"/>
      <c r="K78" s="201"/>
      <c r="L78" s="160" t="str">
        <f>TEXT(G78-B78,"[h]:mm")</f>
        <v>0:00</v>
      </c>
      <c r="M78" s="161"/>
      <c r="N78" s="162"/>
      <c r="O78" s="37"/>
      <c r="P78" s="30"/>
      <c r="R78" s="54" t="s">
        <v>58</v>
      </c>
      <c r="AJ78" s="57"/>
    </row>
    <row r="79" spans="1:36" s="15" customFormat="1" ht="9.75" customHeight="1" x14ac:dyDescent="0.15">
      <c r="A79" s="1"/>
      <c r="B79" s="202"/>
      <c r="C79" s="203"/>
      <c r="D79" s="203"/>
      <c r="E79" s="203"/>
      <c r="F79" s="204"/>
      <c r="G79" s="202"/>
      <c r="H79" s="203"/>
      <c r="I79" s="203"/>
      <c r="J79" s="203"/>
      <c r="K79" s="204"/>
      <c r="L79" s="163"/>
      <c r="M79" s="164"/>
      <c r="N79" s="165"/>
      <c r="O79" s="37"/>
      <c r="P79" s="30"/>
      <c r="R79" s="68" t="s">
        <v>59</v>
      </c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</row>
    <row r="80" spans="1:36" ht="9.75" customHeight="1" x14ac:dyDescent="0.15">
      <c r="A80" s="1" t="s">
        <v>9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5"/>
      <c r="M80" s="45"/>
      <c r="N80" s="45"/>
      <c r="O80" s="30"/>
      <c r="P80" s="30"/>
      <c r="S80" s="51"/>
      <c r="U80" s="52"/>
      <c r="V80" s="52"/>
      <c r="W80" s="52"/>
      <c r="X80" s="52"/>
      <c r="Y80" s="52"/>
      <c r="Z80" s="53"/>
      <c r="AA80" s="53"/>
      <c r="AB80" s="43"/>
      <c r="AC80" s="43"/>
      <c r="AD80" s="43"/>
      <c r="AE80" s="59"/>
    </row>
    <row r="81" spans="1:30" ht="20.100000000000001" customHeight="1" x14ac:dyDescent="0.15">
      <c r="A81" s="25" t="s">
        <v>50</v>
      </c>
    </row>
    <row r="82" spans="1:30" ht="20.100000000000001" customHeight="1" x14ac:dyDescent="0.15">
      <c r="B82" s="183" t="s">
        <v>8</v>
      </c>
      <c r="C82" s="185"/>
      <c r="D82" s="183" t="s">
        <v>5</v>
      </c>
      <c r="E82" s="184"/>
      <c r="F82" s="185"/>
      <c r="G82" s="183" t="s">
        <v>6</v>
      </c>
      <c r="H82" s="184"/>
      <c r="I82" s="185"/>
      <c r="J82" s="197" t="s">
        <v>7</v>
      </c>
      <c r="K82" s="198"/>
      <c r="L82" s="196" t="s">
        <v>20</v>
      </c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</row>
    <row r="83" spans="1:30" ht="9.75" customHeight="1" x14ac:dyDescent="0.15">
      <c r="B83" s="186"/>
      <c r="C83" s="188"/>
      <c r="D83" s="186"/>
      <c r="E83" s="187"/>
      <c r="F83" s="188"/>
      <c r="G83" s="186"/>
      <c r="H83" s="187"/>
      <c r="I83" s="188"/>
      <c r="J83" s="192">
        <f>G83-D83</f>
        <v>0</v>
      </c>
      <c r="K83" s="193"/>
      <c r="L83" s="152"/>
      <c r="M83" s="154" t="s">
        <v>41</v>
      </c>
      <c r="N83" s="155"/>
      <c r="O83" s="155"/>
      <c r="P83" s="155"/>
      <c r="Q83" s="156"/>
      <c r="R83" s="152"/>
      <c r="S83" s="154" t="s">
        <v>43</v>
      </c>
      <c r="T83" s="155"/>
      <c r="U83" s="155"/>
      <c r="V83" s="155"/>
      <c r="W83" s="156"/>
      <c r="X83" s="152"/>
      <c r="Y83" s="154" t="s">
        <v>44</v>
      </c>
      <c r="Z83" s="155"/>
      <c r="AA83" s="155"/>
      <c r="AB83" s="155"/>
      <c r="AC83" s="155"/>
      <c r="AD83" s="156"/>
    </row>
    <row r="84" spans="1:30" ht="9.75" customHeight="1" x14ac:dyDescent="0.15">
      <c r="B84" s="189"/>
      <c r="C84" s="191"/>
      <c r="D84" s="189"/>
      <c r="E84" s="190"/>
      <c r="F84" s="191"/>
      <c r="G84" s="189"/>
      <c r="H84" s="190"/>
      <c r="I84" s="191"/>
      <c r="J84" s="194"/>
      <c r="K84" s="195"/>
      <c r="L84" s="153"/>
      <c r="M84" s="157"/>
      <c r="N84" s="158"/>
      <c r="O84" s="158"/>
      <c r="P84" s="158"/>
      <c r="Q84" s="159"/>
      <c r="R84" s="153"/>
      <c r="S84" s="157"/>
      <c r="T84" s="158"/>
      <c r="U84" s="158"/>
      <c r="V84" s="158"/>
      <c r="W84" s="159"/>
      <c r="X84" s="153"/>
      <c r="Y84" s="157"/>
      <c r="Z84" s="158"/>
      <c r="AA84" s="158"/>
      <c r="AB84" s="158"/>
      <c r="AC84" s="158"/>
      <c r="AD84" s="159"/>
    </row>
    <row r="85" spans="1:30" ht="9.75" customHeight="1" x14ac:dyDescent="0.15">
      <c r="B85" s="186"/>
      <c r="C85" s="188"/>
      <c r="D85" s="186"/>
      <c r="E85" s="187"/>
      <c r="F85" s="188"/>
      <c r="G85" s="186"/>
      <c r="H85" s="187"/>
      <c r="I85" s="188"/>
      <c r="J85" s="192">
        <f>G85-D85</f>
        <v>0</v>
      </c>
      <c r="K85" s="193"/>
      <c r="L85" s="152"/>
      <c r="M85" s="154" t="s">
        <v>41</v>
      </c>
      <c r="N85" s="155"/>
      <c r="O85" s="155"/>
      <c r="P85" s="155"/>
      <c r="Q85" s="156"/>
      <c r="R85" s="152"/>
      <c r="S85" s="154" t="s">
        <v>42</v>
      </c>
      <c r="T85" s="155"/>
      <c r="U85" s="155"/>
      <c r="V85" s="155"/>
      <c r="W85" s="156"/>
      <c r="X85" s="152"/>
      <c r="Y85" s="154" t="s">
        <v>38</v>
      </c>
      <c r="Z85" s="155"/>
      <c r="AA85" s="155"/>
      <c r="AB85" s="155"/>
      <c r="AC85" s="155"/>
      <c r="AD85" s="156"/>
    </row>
    <row r="86" spans="1:30" ht="9.75" customHeight="1" x14ac:dyDescent="0.15">
      <c r="B86" s="189"/>
      <c r="C86" s="191"/>
      <c r="D86" s="189"/>
      <c r="E86" s="190"/>
      <c r="F86" s="191"/>
      <c r="G86" s="189"/>
      <c r="H86" s="190"/>
      <c r="I86" s="191"/>
      <c r="J86" s="194"/>
      <c r="K86" s="195"/>
      <c r="L86" s="153"/>
      <c r="M86" s="157"/>
      <c r="N86" s="158"/>
      <c r="O86" s="158"/>
      <c r="P86" s="158"/>
      <c r="Q86" s="159"/>
      <c r="R86" s="153"/>
      <c r="S86" s="157"/>
      <c r="T86" s="158"/>
      <c r="U86" s="158"/>
      <c r="V86" s="158"/>
      <c r="W86" s="159"/>
      <c r="X86" s="153"/>
      <c r="Y86" s="157"/>
      <c r="Z86" s="158"/>
      <c r="AA86" s="158"/>
      <c r="AB86" s="158"/>
      <c r="AC86" s="158"/>
      <c r="AD86" s="159"/>
    </row>
    <row r="87" spans="1:30" ht="11.25" customHeight="1" x14ac:dyDescent="0.15">
      <c r="B87" s="186"/>
      <c r="C87" s="188"/>
      <c r="D87" s="186"/>
      <c r="E87" s="187"/>
      <c r="F87" s="188"/>
      <c r="G87" s="186"/>
      <c r="H87" s="187"/>
      <c r="I87" s="188"/>
      <c r="J87" s="192">
        <f>G87-D87</f>
        <v>0</v>
      </c>
      <c r="K87" s="193"/>
      <c r="L87" s="152"/>
      <c r="M87" s="154" t="s">
        <v>41</v>
      </c>
      <c r="N87" s="155"/>
      <c r="O87" s="155"/>
      <c r="P87" s="155"/>
      <c r="Q87" s="156"/>
      <c r="R87" s="152"/>
      <c r="S87" s="154" t="s">
        <v>43</v>
      </c>
      <c r="T87" s="155"/>
      <c r="U87" s="155"/>
      <c r="V87" s="155"/>
      <c r="W87" s="156"/>
      <c r="X87" s="152"/>
      <c r="Y87" s="154" t="s">
        <v>44</v>
      </c>
      <c r="Z87" s="155"/>
      <c r="AA87" s="155"/>
      <c r="AB87" s="155"/>
      <c r="AC87" s="155"/>
      <c r="AD87" s="156"/>
    </row>
    <row r="88" spans="1:30" ht="9.75" customHeight="1" x14ac:dyDescent="0.15">
      <c r="B88" s="189"/>
      <c r="C88" s="191"/>
      <c r="D88" s="189"/>
      <c r="E88" s="190"/>
      <c r="F88" s="191"/>
      <c r="G88" s="189"/>
      <c r="H88" s="190"/>
      <c r="I88" s="191"/>
      <c r="J88" s="194"/>
      <c r="K88" s="195"/>
      <c r="L88" s="153"/>
      <c r="M88" s="157"/>
      <c r="N88" s="158"/>
      <c r="O88" s="158"/>
      <c r="P88" s="158"/>
      <c r="Q88" s="159"/>
      <c r="R88" s="153"/>
      <c r="S88" s="157"/>
      <c r="T88" s="158"/>
      <c r="U88" s="158"/>
      <c r="V88" s="158"/>
      <c r="W88" s="159"/>
      <c r="X88" s="153"/>
      <c r="Y88" s="157"/>
      <c r="Z88" s="158"/>
      <c r="AA88" s="158"/>
      <c r="AB88" s="158"/>
      <c r="AC88" s="158"/>
      <c r="AD88" s="159"/>
    </row>
    <row r="90" spans="1:30" ht="9.75" customHeight="1" x14ac:dyDescent="0.15"/>
    <row r="91" spans="1:30" ht="9.75" customHeight="1" x14ac:dyDescent="0.15"/>
    <row r="92" spans="1:30" ht="9.75" customHeight="1" x14ac:dyDescent="0.15"/>
    <row r="93" spans="1:30" ht="9.75" customHeight="1" x14ac:dyDescent="0.15"/>
    <row r="94" spans="1:30" ht="9.75" customHeight="1" x14ac:dyDescent="0.15"/>
    <row r="95" spans="1:30" ht="9.75" customHeight="1" x14ac:dyDescent="0.15"/>
    <row r="96" spans="1:30" ht="9.75" customHeight="1" x14ac:dyDescent="0.15"/>
    <row r="97" ht="9.75" customHeight="1" x14ac:dyDescent="0.15"/>
    <row r="98" ht="9.75" customHeight="1" x14ac:dyDescent="0.15"/>
    <row r="99" ht="9.75" customHeight="1" x14ac:dyDescent="0.15"/>
    <row r="100" ht="9.75" customHeight="1" x14ac:dyDescent="0.15"/>
    <row r="101" ht="9.75" customHeight="1" x14ac:dyDescent="0.15"/>
  </sheetData>
  <mergeCells count="177">
    <mergeCell ref="X5:AD5"/>
    <mergeCell ref="X7:AD7"/>
    <mergeCell ref="X8:AD8"/>
    <mergeCell ref="H2:V2"/>
    <mergeCell ref="X76:AB77"/>
    <mergeCell ref="R76:S77"/>
    <mergeCell ref="F21:K23"/>
    <mergeCell ref="O27:T28"/>
    <mergeCell ref="M18:R19"/>
    <mergeCell ref="S18:X19"/>
    <mergeCell ref="Y18:AD19"/>
    <mergeCell ref="M20:R21"/>
    <mergeCell ref="S20:X21"/>
    <mergeCell ref="Y20:AD21"/>
    <mergeCell ref="O37:P38"/>
    <mergeCell ref="O39:P40"/>
    <mergeCell ref="F55:N56"/>
    <mergeCell ref="O53:T54"/>
    <mergeCell ref="U53:Y54"/>
    <mergeCell ref="Z53:AD54"/>
    <mergeCell ref="F57:N58"/>
    <mergeCell ref="F59:N60"/>
    <mergeCell ref="F61:N62"/>
    <mergeCell ref="F63:N64"/>
    <mergeCell ref="X6:AD6"/>
    <mergeCell ref="B11:E13"/>
    <mergeCell ref="B14:E17"/>
    <mergeCell ref="B18:E20"/>
    <mergeCell ref="B21:E23"/>
    <mergeCell ref="F11:K13"/>
    <mergeCell ref="F14:K17"/>
    <mergeCell ref="F18:K20"/>
    <mergeCell ref="M11:R11"/>
    <mergeCell ref="S11:X11"/>
    <mergeCell ref="Y11:AD11"/>
    <mergeCell ref="M12:R13"/>
    <mergeCell ref="S12:X13"/>
    <mergeCell ref="Y12:AD13"/>
    <mergeCell ref="M14:R15"/>
    <mergeCell ref="S14:X15"/>
    <mergeCell ref="Y14:AD15"/>
    <mergeCell ref="M22:R23"/>
    <mergeCell ref="S22:X23"/>
    <mergeCell ref="Y22:AD23"/>
    <mergeCell ref="M16:R17"/>
    <mergeCell ref="S16:X17"/>
    <mergeCell ref="Y16:AD17"/>
    <mergeCell ref="V29:X30"/>
    <mergeCell ref="AA29:AC30"/>
    <mergeCell ref="B27:N28"/>
    <mergeCell ref="Q41:T42"/>
    <mergeCell ref="AA41:AC42"/>
    <mergeCell ref="Q43:T44"/>
    <mergeCell ref="AA43:AC44"/>
    <mergeCell ref="AA31:AC32"/>
    <mergeCell ref="O35:T36"/>
    <mergeCell ref="O29:P30"/>
    <mergeCell ref="B29:N30"/>
    <mergeCell ref="O41:P42"/>
    <mergeCell ref="O43:P44"/>
    <mergeCell ref="B35:N36"/>
    <mergeCell ref="B37:N38"/>
    <mergeCell ref="B39:N40"/>
    <mergeCell ref="B41:N42"/>
    <mergeCell ref="B43:N44"/>
    <mergeCell ref="B87:C88"/>
    <mergeCell ref="B85:C86"/>
    <mergeCell ref="D85:F86"/>
    <mergeCell ref="D87:F88"/>
    <mergeCell ref="G87:I88"/>
    <mergeCell ref="Y87:AD88"/>
    <mergeCell ref="L87:L88"/>
    <mergeCell ref="M87:Q88"/>
    <mergeCell ref="M85:Q86"/>
    <mergeCell ref="R85:R86"/>
    <mergeCell ref="S85:W86"/>
    <mergeCell ref="X85:X86"/>
    <mergeCell ref="Y85:AD86"/>
    <mergeCell ref="G85:I86"/>
    <mergeCell ref="J85:K86"/>
    <mergeCell ref="L85:L86"/>
    <mergeCell ref="J87:K88"/>
    <mergeCell ref="L82:AD82"/>
    <mergeCell ref="B83:C84"/>
    <mergeCell ref="B82:C82"/>
    <mergeCell ref="D82:F82"/>
    <mergeCell ref="G82:I82"/>
    <mergeCell ref="J82:K82"/>
    <mergeCell ref="S83:W84"/>
    <mergeCell ref="B78:F79"/>
    <mergeCell ref="G78:K79"/>
    <mergeCell ref="G1:H1"/>
    <mergeCell ref="I1:L1"/>
    <mergeCell ref="M1:N1"/>
    <mergeCell ref="O1:R1"/>
    <mergeCell ref="A1:B1"/>
    <mergeCell ref="C1:F1"/>
    <mergeCell ref="AA55:AC66"/>
    <mergeCell ref="V61:X62"/>
    <mergeCell ref="V65:X66"/>
    <mergeCell ref="V55:X56"/>
    <mergeCell ref="Z35:AD36"/>
    <mergeCell ref="AA47:AC48"/>
    <mergeCell ref="AA49:AC50"/>
    <mergeCell ref="AA37:AC38"/>
    <mergeCell ref="AA45:AC46"/>
    <mergeCell ref="B53:E54"/>
    <mergeCell ref="O55:P56"/>
    <mergeCell ref="Q55:T56"/>
    <mergeCell ref="Q37:T38"/>
    <mergeCell ref="Q39:T40"/>
    <mergeCell ref="AA39:AC40"/>
    <mergeCell ref="U27:Y28"/>
    <mergeCell ref="Z27:AD28"/>
    <mergeCell ref="Q29:T30"/>
    <mergeCell ref="X87:X88"/>
    <mergeCell ref="M83:Q84"/>
    <mergeCell ref="R83:R84"/>
    <mergeCell ref="X83:X84"/>
    <mergeCell ref="L78:N79"/>
    <mergeCell ref="V63:X64"/>
    <mergeCell ref="R87:R88"/>
    <mergeCell ref="S87:W88"/>
    <mergeCell ref="Y83:AD84"/>
    <mergeCell ref="O65:P66"/>
    <mergeCell ref="O67:P68"/>
    <mergeCell ref="O69:P70"/>
    <mergeCell ref="F67:N68"/>
    <mergeCell ref="F69:N70"/>
    <mergeCell ref="V69:X70"/>
    <mergeCell ref="B76:F76"/>
    <mergeCell ref="G76:K76"/>
    <mergeCell ref="L76:N77"/>
    <mergeCell ref="G83:I84"/>
    <mergeCell ref="J83:K84"/>
    <mergeCell ref="L83:L84"/>
    <mergeCell ref="B77:F77"/>
    <mergeCell ref="G77:K77"/>
    <mergeCell ref="D83:F84"/>
    <mergeCell ref="O45:P46"/>
    <mergeCell ref="O47:P48"/>
    <mergeCell ref="B45:N46"/>
    <mergeCell ref="B47:N48"/>
    <mergeCell ref="AA71:AC72"/>
    <mergeCell ref="AA69:AC70"/>
    <mergeCell ref="V67:X68"/>
    <mergeCell ref="AA67:AC68"/>
    <mergeCell ref="O57:P58"/>
    <mergeCell ref="Q57:T58"/>
    <mergeCell ref="F65:N66"/>
    <mergeCell ref="F53:N54"/>
    <mergeCell ref="V57:X58"/>
    <mergeCell ref="V59:X60"/>
    <mergeCell ref="Q5:U6"/>
    <mergeCell ref="Q7:U8"/>
    <mergeCell ref="B6:F8"/>
    <mergeCell ref="G6:L8"/>
    <mergeCell ref="D70:E70"/>
    <mergeCell ref="D68:E68"/>
    <mergeCell ref="Q59:T60"/>
    <mergeCell ref="Q61:T62"/>
    <mergeCell ref="Q63:T64"/>
    <mergeCell ref="Q65:T66"/>
    <mergeCell ref="Q67:T68"/>
    <mergeCell ref="Q69:T70"/>
    <mergeCell ref="U35:Y36"/>
    <mergeCell ref="V39:X40"/>
    <mergeCell ref="V41:X42"/>
    <mergeCell ref="Q47:T48"/>
    <mergeCell ref="V47:X48"/>
    <mergeCell ref="V37:X38"/>
    <mergeCell ref="V43:X44"/>
    <mergeCell ref="Q45:T46"/>
    <mergeCell ref="V45:X46"/>
    <mergeCell ref="O59:P60"/>
    <mergeCell ref="O61:P62"/>
    <mergeCell ref="O63:P64"/>
  </mergeCells>
  <phoneticPr fontId="1"/>
  <pageMargins left="0.98425196850393704" right="0.19685039370078741" top="0.55118110236220474" bottom="0.55118110236220474" header="0" footer="0"/>
  <pageSetup paperSize="9" scale="87" orientation="portrait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Miseq   </vt:lpstr>
      <vt:lpstr>'Miseq  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ikemune</dc:creator>
  <cp:lastModifiedBy>ishikawa</cp:lastModifiedBy>
  <cp:lastPrinted>2022-05-30T01:31:20Z</cp:lastPrinted>
  <dcterms:created xsi:type="dcterms:W3CDTF">2015-08-16T22:55:59Z</dcterms:created>
  <dcterms:modified xsi:type="dcterms:W3CDTF">2023-09-04T06:57:56Z</dcterms:modified>
</cp:coreProperties>
</file>